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riunguj\Desktop\AEF Projects\SSFAs\COVID 19 SSFAs\Ghana (Digya)\"/>
    </mc:Choice>
  </mc:AlternateContent>
  <xr:revisionPtr revIDLastSave="0" documentId="13_ncr:1_{0E4557F9-699F-4DA6-8BF9-2692627F7E7D}" xr6:coauthVersionLast="44" xr6:coauthVersionMax="44" xr10:uidLastSave="{00000000-0000-0000-0000-000000000000}"/>
  <bookViews>
    <workbookView xWindow="-110" yWindow="-110" windowWidth="19420" windowHeight="10560" xr2:uid="{00000000-000D-0000-FFFF-FFFF00000000}"/>
  </bookViews>
  <sheets>
    <sheet name="Sheet1" sheetId="1" r:id="rId1"/>
    <sheet name="Sheet2" sheetId="2" r:id="rId2"/>
    <sheet name="Sheet3" sheetId="3" r:id="rId3"/>
  </sheets>
  <definedNames>
    <definedName name="_xlnm.Print_Area" localSheetId="0">Sheet1!$B$1:$R$88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8" i="1" l="1"/>
  <c r="P63" i="1" l="1"/>
  <c r="P64" i="1"/>
  <c r="P62" i="1"/>
  <c r="P66" i="1"/>
  <c r="P56" i="1"/>
  <c r="P57" i="1"/>
  <c r="P58" i="1"/>
  <c r="P55" i="1"/>
  <c r="P42" i="1"/>
  <c r="P43" i="1"/>
  <c r="P45" i="1"/>
  <c r="P47" i="1"/>
  <c r="P49" i="1"/>
  <c r="P51" i="1"/>
  <c r="P41" i="1"/>
  <c r="P15" i="1"/>
  <c r="P16" i="1"/>
  <c r="P17" i="1"/>
  <c r="P18" i="1"/>
  <c r="P21" i="1"/>
  <c r="P22" i="1"/>
  <c r="P23" i="1"/>
  <c r="P24" i="1"/>
  <c r="P25" i="1"/>
  <c r="P26" i="1"/>
  <c r="P27" i="1"/>
  <c r="P30" i="1"/>
  <c r="P31" i="1"/>
  <c r="P32" i="1"/>
  <c r="P33" i="1"/>
  <c r="P35" i="1"/>
  <c r="P36" i="1"/>
  <c r="P37" i="1"/>
  <c r="P14" i="1"/>
  <c r="L66" i="1" l="1"/>
  <c r="H68" i="1"/>
  <c r="L38" i="1"/>
  <c r="L59" i="1" l="1"/>
  <c r="L68" i="1" s="1"/>
  <c r="N59" i="1"/>
  <c r="N52" i="1"/>
  <c r="F38" i="1"/>
  <c r="J38" i="1" l="1"/>
  <c r="F59" i="1"/>
  <c r="N38" i="1"/>
  <c r="N68" i="1" s="1"/>
  <c r="H52" i="1"/>
  <c r="F52" i="1"/>
  <c r="D52" i="1"/>
  <c r="D59" i="1"/>
  <c r="D38" i="1"/>
  <c r="P59" i="1" l="1"/>
  <c r="F68" i="1"/>
  <c r="P52" i="1"/>
  <c r="D68" i="1"/>
  <c r="J68" i="1"/>
  <c r="P68" i="1" l="1"/>
</calcChain>
</file>

<file path=xl/sharedStrings.xml><?xml version="1.0" encoding="utf-8"?>
<sst xmlns="http://schemas.openxmlformats.org/spreadsheetml/2006/main" count="97" uniqueCount="85">
  <si>
    <t>Total</t>
  </si>
  <si>
    <t xml:space="preserve">TOTAL </t>
  </si>
  <si>
    <t>Activity</t>
  </si>
  <si>
    <t>Output</t>
  </si>
  <si>
    <t>Sub-Total</t>
  </si>
  <si>
    <t>Budget by Activity / Year / Commitment Class  (US$)</t>
  </si>
  <si>
    <t>1. Staff and Other Personnel Costs</t>
  </si>
  <si>
    <t>2. Contractual Services</t>
  </si>
  <si>
    <t>3. Travel</t>
  </si>
  <si>
    <t>4. Equipment Vehicles and Furniture</t>
  </si>
  <si>
    <t>5. Operating and Other Direct Costs</t>
  </si>
  <si>
    <t>6. Supplies Commodities and Materials</t>
  </si>
  <si>
    <t>Signature of a duly Authorized officer:</t>
  </si>
  <si>
    <t>------------------------------------------------------</t>
  </si>
  <si>
    <t>Period 1</t>
  </si>
  <si>
    <t>Period 2</t>
  </si>
  <si>
    <t>Commitment Class Name</t>
  </si>
  <si>
    <t>Explanation</t>
  </si>
  <si>
    <t>Staff and Other Personnel Costs</t>
  </si>
  <si>
    <t>(i) Includes all costs and entitlements of personnel including staff / consultants/admin staff / UNVs/interns.
(ii) Meeting facilitators, interpreters, Evaluation consultants all to be budgeted under this Class.</t>
  </si>
  <si>
    <t>Contractual Services</t>
  </si>
  <si>
    <t>(i) Works and services of a commercial nature contracted following procurement procedures. This could include contracts given to NGOs if they are more similar to procurement of services than a grant transfer. 
(ii) Where meetings/workshops require venue to be hired e.g Hotel, then relevant costs to be budgeted under this Class. 
(iii) Commercial printing/publication contracts to be budgeted here 
(iv) In IPSAS terms, its similar to exchange transaction</t>
  </si>
  <si>
    <t>Travel</t>
  </si>
  <si>
    <t xml:space="preserve">i) Includes staff/consultant/meeting participant travel [DSA/Tickets/Terminals as applicable]
(ii) Road / train /Fuel and vehicle/boat rental costs for staff, consultants and other project personnel </t>
  </si>
  <si>
    <t>Equipment Vehicles and Furniture</t>
  </si>
  <si>
    <t xml:space="preserve">(i) Procurement of non-consumables e.g. IT equipment, vehicles, furniture etc etc. This would relate to all costs to put asset into service and the cost of disposal of the asset upon reaching its useful life. For those who do donor reports according to IPSAS this would equal depreciation for period. 
</t>
  </si>
  <si>
    <t>Operating and Other Direct Costs</t>
  </si>
  <si>
    <t xml:space="preserve">(i) Rental of premises/equipment; utilities; cleaning; vehicle maintenance; communication costs; Bank fee; 
</t>
  </si>
  <si>
    <t xml:space="preserve">Supplies Commodities and Materials </t>
  </si>
  <si>
    <t xml:space="preserve">(i) Consumable supplies e.g. office stationary/supplies,drugs, tools, etc.;  
(ii) Costs associated with the delivery, storage and distribution of consumable supplies procured such as transportation, freight, customs, insurance, warehousing and other logistical requirements; 
</t>
  </si>
  <si>
    <t>Transfers and Grants Issued to Implementing Partner (IP)</t>
  </si>
  <si>
    <t>To be used if SSFA/PCA Partner is further sub-contracting work to NGOs. At obligation stage (PO), this can be further broken down into 7 expenditure categories as above.</t>
  </si>
  <si>
    <t>Annex C : Expenditure Report</t>
  </si>
  <si>
    <t>1.1 capcity building for 80 field staff</t>
  </si>
  <si>
    <t>1.1.1Honorarium/tranportation; 80@$10x2days</t>
  </si>
  <si>
    <t>Law enforcement, capacity building,elephant census</t>
  </si>
  <si>
    <t xml:space="preserve">1.1.2 Breakfast; 80 @ $2x2days </t>
  </si>
  <si>
    <t xml:space="preserve">1.1.3: Lunch: 80 @ $5x2days </t>
  </si>
  <si>
    <t xml:space="preserve">1.1.4 : training materials: </t>
  </si>
  <si>
    <t>1.1.5: Resource Persons allowance: 5 @ 100x5x2 sessions</t>
  </si>
  <si>
    <t>1.2: Field equipment</t>
  </si>
  <si>
    <t>Community collaboration and support for elephant conservation</t>
  </si>
  <si>
    <t>1.3: Field supplys for 80 patrol staff</t>
  </si>
  <si>
    <t>1.4: Elephant census</t>
  </si>
  <si>
    <t>1.4.3: GIS Software</t>
  </si>
  <si>
    <t>2.1.2: Feeding cost: 60 @ $ 10 x 2days</t>
  </si>
  <si>
    <t xml:space="preserve">2.1.3: Facilitators DSA; 4 @ 20 x 2 x5 </t>
  </si>
  <si>
    <t>2.2: Train 50 farmers in beekeepng</t>
  </si>
  <si>
    <t>2.4. Identify and train 5 women groups with 10 members each in soap making</t>
  </si>
  <si>
    <t xml:space="preserve">2.5. Support 50 local women trainees with start-up materials for soap making @ $100/set </t>
  </si>
  <si>
    <t>Reduce Human-Elephant conflicts</t>
  </si>
  <si>
    <t>2.1.1: Transport fare: 50 @ $10 x 2 days</t>
  </si>
  <si>
    <t>1.4.1: Transect cutters allowance:  10 @ $10 x 10days</t>
  </si>
  <si>
    <t>1.2.1. GPS units: 3@ $260</t>
  </si>
  <si>
    <t>Monitoring, Evaluation and Reports submision</t>
  </si>
  <si>
    <t xml:space="preserve">4,1 provide office support equipment (laptop, printer/photocoppier and fuel to Digya Office for project implementation </t>
  </si>
  <si>
    <t>4.2. Submit Interim narative and financial reports to project office</t>
  </si>
  <si>
    <t>4.3. Submit Final narative and Financial Reports tp Project Secretatiate</t>
  </si>
  <si>
    <t>Sub-total</t>
  </si>
  <si>
    <t>Partners Name: Digya National Park (WILDLIFE DIVISION, FORESTRY COMMISSION, GHANA)</t>
  </si>
  <si>
    <t xml:space="preserve">Start date: 03/05/2021   End date: 15/10/2021
</t>
  </si>
  <si>
    <t xml:space="preserve">
Cumulative amount already transferred from UNEP to the Partner as of this reporting date:37500 USD 
</t>
  </si>
  <si>
    <t>2.3 : Support 50 beekeeping trainees with 4 beehives each @ $25</t>
  </si>
  <si>
    <r>
      <rPr>
        <b/>
        <sz val="14"/>
        <color indexed="8"/>
        <rFont val="Arial"/>
        <family val="2"/>
      </rPr>
      <t>2.1</t>
    </r>
    <r>
      <rPr>
        <sz val="14"/>
        <color indexed="8"/>
        <rFont val="Arial"/>
        <family val="2"/>
      </rPr>
      <t xml:space="preserve">: Form and inaugurate CRMC in 5 communities </t>
    </r>
  </si>
  <si>
    <r>
      <t xml:space="preserve">Name : </t>
    </r>
    <r>
      <rPr>
        <b/>
        <sz val="14"/>
        <color theme="1"/>
        <rFont val="Arial"/>
        <family val="2"/>
      </rPr>
      <t>ERIC ATTA-KUSI</t>
    </r>
  </si>
  <si>
    <r>
      <t xml:space="preserve">Position : </t>
    </r>
    <r>
      <rPr>
        <b/>
        <sz val="14"/>
        <color theme="1"/>
        <rFont val="Arial"/>
        <family val="2"/>
      </rPr>
      <t>PARK MANAGER (Responsible for Administrative &amp; Financial Matters)</t>
    </r>
  </si>
  <si>
    <t>Project Title:  Enhancing community collaboration and law enforcement capacity for effective management of human elephant conflict and protection of Digya elephants</t>
  </si>
  <si>
    <r>
      <t>Date: 26</t>
    </r>
    <r>
      <rPr>
        <b/>
        <sz val="14"/>
        <color theme="1"/>
        <rFont val="Arial"/>
        <family val="2"/>
      </rPr>
      <t>th  November, 2021</t>
    </r>
  </si>
  <si>
    <t xml:space="preserve">Reporting Period: from 03/05/2021 to 30/10/2021
</t>
  </si>
  <si>
    <t>1.2.3 Drone (1 set @ $2,033)</t>
  </si>
  <si>
    <t>GPS (Garmin64X) 2 units @625</t>
  </si>
  <si>
    <t>1.2.4 Camera traps ML120 ) 3@322.03</t>
  </si>
  <si>
    <t>1.4.2: Data collectors: 8 @ $ 15 x15days</t>
  </si>
  <si>
    <t>1.3.2 supply of water bottles (70pcs@$12)</t>
  </si>
  <si>
    <t>1.3.3 Haversacks (80pcs @$24)</t>
  </si>
  <si>
    <t>1.2.6 Measuring tape (6@$20</t>
  </si>
  <si>
    <t>1.2.5 Tent (3-man) 5@180</t>
  </si>
  <si>
    <t>3.1. Training of field staff, volunteers and farmers in HEC (phase 1 &amp;2)</t>
  </si>
  <si>
    <t>3.2.  Support vulnerable farmers to construct storage barns (12 barns @ $250), to help reduce post-harvest loss</t>
  </si>
  <si>
    <t>3.3. supply of CEPA materials for schools and fringe communities: banners 10, (flyers=300; posters=290)</t>
  </si>
  <si>
    <t>1.2.7 Hipsometer (3 @$ 90)</t>
  </si>
  <si>
    <t xml:space="preserve">1.3.4. GPS Batteries: 55 pairs @ $ 1.7 </t>
  </si>
  <si>
    <t xml:space="preserve">1.3.1: food ration for patrols: 290 man-days @ $ 8.526 </t>
  </si>
  <si>
    <t>3.4. field patrols and data collection in vulnerable crop fields (240 patrol man-days @ $20)</t>
  </si>
  <si>
    <t>03/05/2021 to 30/10/2021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</si>
</sst>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numFmt numFmtId="165" formatCode="0.0_)"/>
  </numFmts>
  <fonts count="21" x14ac:knownFonts="1">
    <font>
      <sz val="11"/>
      <color theme="1"/>
      <name val="Calibri"/>
      <family val="2"/>
      <scheme val="minor"/>
    </font>
    <font>
      <sz val="12"/>
      <name val="Courier"/>
      <family val="3"/>
    </font>
    <font>
      <sz val="10"/>
      <name val="Arial"/>
      <family val="2"/>
    </font>
    <font>
      <sz val="12"/>
      <color theme="1"/>
      <name val="Arial"/>
      <family val="2"/>
    </font>
    <font>
      <sz val="12"/>
      <color indexed="8"/>
      <name val="Arial"/>
      <family val="2"/>
    </font>
    <font>
      <b/>
      <sz val="12"/>
      <color indexed="8"/>
      <name val="Arial"/>
      <family val="2"/>
    </font>
    <font>
      <sz val="12"/>
      <name val="Arial"/>
      <family val="2"/>
    </font>
    <font>
      <b/>
      <sz val="12"/>
      <color theme="1"/>
      <name val="Arial"/>
      <family val="2"/>
    </font>
    <font>
      <sz val="12"/>
      <color theme="1"/>
      <name val="Cambria"/>
      <family val="1"/>
      <scheme val="major"/>
    </font>
    <font>
      <sz val="14"/>
      <color theme="1"/>
      <name val="Arial"/>
      <family val="2"/>
    </font>
    <font>
      <b/>
      <sz val="14"/>
      <name val="Arial"/>
      <family val="2"/>
    </font>
    <font>
      <b/>
      <sz val="14"/>
      <color rgb="FFFF0000"/>
      <name val="Arial"/>
      <family val="2"/>
    </font>
    <font>
      <sz val="14"/>
      <color indexed="8"/>
      <name val="Arial"/>
      <family val="2"/>
    </font>
    <font>
      <b/>
      <sz val="14"/>
      <color indexed="8"/>
      <name val="Arial"/>
      <family val="2"/>
    </font>
    <font>
      <sz val="14"/>
      <name val="Arial"/>
      <family val="2"/>
    </font>
    <font>
      <sz val="14"/>
      <color rgb="FFFF0000"/>
      <name val="Arial"/>
      <family val="2"/>
    </font>
    <font>
      <b/>
      <sz val="14"/>
      <color theme="1"/>
      <name val="Arial"/>
      <family val="2"/>
    </font>
    <font>
      <sz val="14"/>
      <color theme="1"/>
      <name val="Cambria"/>
      <family val="1"/>
      <scheme val="major"/>
    </font>
    <font>
      <b/>
      <sz val="14"/>
      <name val="Cambria"/>
      <family val="1"/>
      <scheme val="major"/>
    </font>
    <font>
      <sz val="14"/>
      <name val="Cambria"/>
      <family val="1"/>
      <scheme val="major"/>
    </font>
    <font>
      <b/>
      <sz val="16"/>
      <name val="Arial"/>
      <family val="2"/>
    </font>
  </fonts>
  <fills count="5">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dashed">
        <color indexed="64"/>
      </top>
      <bottom style="dashed">
        <color indexed="64"/>
      </bottom>
      <diagonal/>
    </border>
    <border>
      <left/>
      <right style="dashed">
        <color indexed="64"/>
      </right>
      <top style="dashed">
        <color indexed="64"/>
      </top>
      <bottom/>
      <diagonal/>
    </border>
    <border>
      <left/>
      <right style="medium">
        <color indexed="64"/>
      </right>
      <top/>
      <bottom/>
      <diagonal/>
    </border>
    <border>
      <left style="medium">
        <color indexed="64"/>
      </left>
      <right/>
      <top style="dashed">
        <color indexed="64"/>
      </top>
      <bottom style="medium">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medium">
        <color indexed="64"/>
      </left>
      <right style="dashed">
        <color indexed="64"/>
      </right>
      <top style="medium">
        <color indexed="64"/>
      </top>
      <bottom/>
      <diagonal/>
    </border>
    <border>
      <left/>
      <right style="thin">
        <color indexed="64"/>
      </right>
      <top style="medium">
        <color indexed="64"/>
      </top>
      <bottom/>
      <diagonal/>
    </border>
    <border>
      <left style="medium">
        <color indexed="64"/>
      </left>
      <right style="dashed">
        <color indexed="64"/>
      </right>
      <top/>
      <bottom/>
      <diagonal/>
    </border>
    <border>
      <left/>
      <right style="thin">
        <color indexed="64"/>
      </right>
      <top/>
      <bottom/>
      <diagonal/>
    </border>
    <border>
      <left style="medium">
        <color indexed="64"/>
      </left>
      <right style="dashed">
        <color indexed="64"/>
      </right>
      <top/>
      <bottom style="dashed">
        <color indexed="64"/>
      </bottom>
      <diagonal/>
    </border>
    <border>
      <left/>
      <right style="thin">
        <color indexed="64"/>
      </right>
      <top/>
      <bottom style="dashed">
        <color indexed="64"/>
      </bottom>
      <diagonal/>
    </border>
    <border>
      <left style="medium">
        <color indexed="64"/>
      </left>
      <right style="dashed">
        <color indexed="64"/>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dashed">
        <color indexed="64"/>
      </top>
      <bottom/>
      <diagonal/>
    </border>
    <border>
      <left style="thin">
        <color auto="1"/>
      </left>
      <right style="thin">
        <color auto="1"/>
      </right>
      <top style="thin">
        <color auto="1"/>
      </top>
      <bottom/>
      <diagonal/>
    </border>
  </borders>
  <cellStyleXfs count="3">
    <xf numFmtId="0" fontId="0" fillId="0" borderId="0"/>
    <xf numFmtId="164" fontId="1" fillId="0" borderId="0"/>
    <xf numFmtId="0" fontId="2" fillId="0" borderId="0"/>
  </cellStyleXfs>
  <cellXfs count="177">
    <xf numFmtId="0" fontId="0" fillId="0" borderId="0" xfId="0"/>
    <xf numFmtId="0" fontId="3" fillId="0" borderId="0" xfId="0" applyFont="1"/>
    <xf numFmtId="164" fontId="5" fillId="0" borderId="0" xfId="1" applyFont="1" applyFill="1" applyAlignment="1" applyProtection="1">
      <alignment horizontal="left"/>
    </xf>
    <xf numFmtId="0" fontId="3" fillId="0" borderId="0" xfId="0" applyFont="1" applyAlignment="1"/>
    <xf numFmtId="0" fontId="3" fillId="0" borderId="0" xfId="0" applyFont="1" applyAlignment="1">
      <alignment wrapText="1"/>
    </xf>
    <xf numFmtId="0" fontId="6" fillId="0" borderId="0" xfId="2" applyFont="1" applyAlignment="1">
      <alignment vertical="top" wrapText="1"/>
    </xf>
    <xf numFmtId="164" fontId="4" fillId="0" borderId="5" xfId="1" applyFont="1" applyFill="1" applyBorder="1" applyAlignment="1" applyProtection="1">
      <alignment horizontal="center"/>
    </xf>
    <xf numFmtId="0" fontId="6" fillId="0" borderId="0" xfId="2" applyFont="1" applyAlignment="1">
      <alignment vertical="top"/>
    </xf>
    <xf numFmtId="164" fontId="4" fillId="0" borderId="5" xfId="1" applyFont="1" applyFill="1" applyBorder="1" applyAlignment="1">
      <alignment horizontal="left"/>
    </xf>
    <xf numFmtId="164" fontId="4" fillId="0" borderId="62" xfId="1" applyNumberFormat="1" applyFont="1" applyFill="1" applyBorder="1" applyAlignment="1">
      <alignment horizontal="center"/>
    </xf>
    <xf numFmtId="0" fontId="3" fillId="0" borderId="62" xfId="0" applyFont="1" applyBorder="1"/>
    <xf numFmtId="165" fontId="4" fillId="0" borderId="62" xfId="1" applyNumberFormat="1" applyFont="1" applyFill="1" applyBorder="1" applyAlignment="1">
      <alignment horizontal="left"/>
    </xf>
    <xf numFmtId="164" fontId="4" fillId="0" borderId="62" xfId="1" applyFont="1" applyFill="1" applyBorder="1" applyAlignment="1">
      <alignment horizontal="left"/>
    </xf>
    <xf numFmtId="164" fontId="4" fillId="0" borderId="0" xfId="1" applyFont="1" applyFill="1" applyBorder="1" applyAlignment="1">
      <alignment horizontal="left"/>
    </xf>
    <xf numFmtId="164" fontId="5" fillId="1" borderId="5" xfId="1" applyFont="1" applyFill="1" applyBorder="1" applyAlignment="1" applyProtection="1">
      <alignment horizontal="left"/>
    </xf>
    <xf numFmtId="0" fontId="8" fillId="0" borderId="0" xfId="0" applyFont="1"/>
    <xf numFmtId="0" fontId="9" fillId="0" borderId="0" xfId="0" applyFont="1"/>
    <xf numFmtId="0" fontId="10" fillId="0" borderId="0" xfId="0" applyFont="1"/>
    <xf numFmtId="0" fontId="11" fillId="0" borderId="0" xfId="0" applyFont="1"/>
    <xf numFmtId="164" fontId="12" fillId="0" borderId="0" xfId="1" applyFont="1" applyFill="1" applyAlignment="1">
      <alignment vertical="top"/>
    </xf>
    <xf numFmtId="0" fontId="9" fillId="0" borderId="0" xfId="0" applyFont="1" applyAlignment="1">
      <alignment vertical="center"/>
    </xf>
    <xf numFmtId="164" fontId="12" fillId="0" borderId="0" xfId="1" applyFont="1" applyFill="1"/>
    <xf numFmtId="164" fontId="14" fillId="0" borderId="0" xfId="1" applyFont="1"/>
    <xf numFmtId="164" fontId="12" fillId="0" borderId="0" xfId="1" applyFont="1" applyFill="1" applyAlignment="1"/>
    <xf numFmtId="164" fontId="14" fillId="0" borderId="0" xfId="1" applyFont="1" applyAlignment="1"/>
    <xf numFmtId="0" fontId="9" fillId="0" borderId="0" xfId="0" applyFont="1" applyAlignment="1"/>
    <xf numFmtId="0" fontId="9" fillId="0" borderId="0" xfId="0" applyFont="1" applyAlignment="1">
      <alignment wrapText="1"/>
    </xf>
    <xf numFmtId="164" fontId="13" fillId="0" borderId="29" xfId="1" applyFont="1" applyFill="1" applyBorder="1" applyAlignment="1">
      <alignment horizontal="center" wrapText="1"/>
    </xf>
    <xf numFmtId="164" fontId="13" fillId="0" borderId="30" xfId="1" applyFont="1" applyFill="1" applyBorder="1" applyAlignment="1">
      <alignment horizontal="center" wrapText="1"/>
    </xf>
    <xf numFmtId="164" fontId="13" fillId="0" borderId="42" xfId="1" applyFont="1" applyFill="1" applyBorder="1" applyAlignment="1">
      <alignment horizontal="center" wrapText="1"/>
    </xf>
    <xf numFmtId="164" fontId="13" fillId="0" borderId="28" xfId="1" applyFont="1" applyFill="1" applyBorder="1" applyAlignment="1">
      <alignment horizontal="center" wrapText="1"/>
    </xf>
    <xf numFmtId="164" fontId="12" fillId="0" borderId="1" xfId="1" applyFont="1" applyFill="1" applyBorder="1" applyAlignment="1" applyProtection="1">
      <alignment horizontal="left" vertical="top"/>
    </xf>
    <xf numFmtId="164" fontId="13" fillId="0" borderId="13" xfId="1" applyFont="1" applyFill="1" applyBorder="1"/>
    <xf numFmtId="164" fontId="12" fillId="0" borderId="31" xfId="1" applyFont="1" applyFill="1" applyBorder="1"/>
    <xf numFmtId="164" fontId="12" fillId="0" borderId="32" xfId="1" applyFont="1" applyFill="1" applyBorder="1"/>
    <xf numFmtId="164" fontId="12" fillId="0" borderId="43" xfId="1" applyFont="1" applyFill="1" applyBorder="1"/>
    <xf numFmtId="164" fontId="12" fillId="0" borderId="44" xfId="1" applyFont="1" applyFill="1" applyBorder="1"/>
    <xf numFmtId="164" fontId="12" fillId="1" borderId="20" xfId="1" applyFont="1" applyFill="1" applyBorder="1"/>
    <xf numFmtId="164" fontId="12" fillId="0" borderId="2" xfId="1" applyNumberFormat="1" applyFont="1" applyFill="1" applyBorder="1" applyAlignment="1" applyProtection="1">
      <alignment vertical="top"/>
    </xf>
    <xf numFmtId="164" fontId="13" fillId="0" borderId="5" xfId="1" applyFont="1" applyFill="1" applyBorder="1" applyAlignment="1" applyProtection="1">
      <alignment wrapText="1"/>
    </xf>
    <xf numFmtId="164" fontId="12" fillId="0" borderId="33" xfId="1" applyFont="1" applyFill="1" applyBorder="1"/>
    <xf numFmtId="164" fontId="12" fillId="0" borderId="34" xfId="1" applyFont="1" applyFill="1" applyBorder="1"/>
    <xf numFmtId="164" fontId="12" fillId="0" borderId="45" xfId="1" applyFont="1" applyFill="1" applyBorder="1"/>
    <xf numFmtId="164" fontId="12" fillId="0" borderId="46" xfId="1" applyFont="1" applyFill="1" applyBorder="1"/>
    <xf numFmtId="164" fontId="12" fillId="1" borderId="19" xfId="1" applyFont="1" applyFill="1" applyBorder="1"/>
    <xf numFmtId="164" fontId="13" fillId="0" borderId="2" xfId="1" applyNumberFormat="1" applyFont="1" applyFill="1" applyBorder="1" applyAlignment="1" applyProtection="1">
      <alignment vertical="top"/>
    </xf>
    <xf numFmtId="165" fontId="12" fillId="0" borderId="5" xfId="1" applyNumberFormat="1" applyFont="1" applyFill="1" applyBorder="1" applyAlignment="1" applyProtection="1">
      <alignment horizontal="left" indent="1"/>
    </xf>
    <xf numFmtId="165" fontId="12" fillId="0" borderId="5" xfId="1" applyNumberFormat="1" applyFont="1" applyFill="1" applyBorder="1" applyAlignment="1" applyProtection="1">
      <alignment horizontal="left" wrapText="1" indent="1"/>
    </xf>
    <xf numFmtId="164" fontId="12" fillId="0" borderId="33" xfId="1" applyFont="1" applyFill="1" applyBorder="1" applyAlignment="1">
      <alignment vertical="center"/>
    </xf>
    <xf numFmtId="165" fontId="12" fillId="0" borderId="0" xfId="1" applyNumberFormat="1" applyFont="1" applyFill="1" applyBorder="1" applyAlignment="1" applyProtection="1">
      <alignment horizontal="left" wrapText="1" indent="1"/>
    </xf>
    <xf numFmtId="0" fontId="9" fillId="0" borderId="0" xfId="0" applyFont="1" applyAlignment="1">
      <alignment horizontal="left" wrapText="1" indent="1"/>
    </xf>
    <xf numFmtId="164" fontId="12" fillId="0" borderId="7" xfId="1" applyNumberFormat="1" applyFont="1" applyFill="1" applyBorder="1" applyAlignment="1" applyProtection="1">
      <alignment vertical="top"/>
    </xf>
    <xf numFmtId="165" fontId="12" fillId="0" borderId="15" xfId="1" applyNumberFormat="1" applyFont="1" applyFill="1" applyBorder="1" applyAlignment="1">
      <alignment horizontal="left"/>
    </xf>
    <xf numFmtId="37" fontId="12" fillId="0" borderId="35" xfId="1" applyNumberFormat="1" applyFont="1" applyFill="1" applyBorder="1" applyProtection="1"/>
    <xf numFmtId="37" fontId="12" fillId="0" borderId="36" xfId="1" applyNumberFormat="1" applyFont="1" applyFill="1" applyBorder="1" applyProtection="1"/>
    <xf numFmtId="37" fontId="12" fillId="0" borderId="47" xfId="1" applyNumberFormat="1" applyFont="1" applyFill="1" applyBorder="1" applyProtection="1"/>
    <xf numFmtId="37" fontId="12" fillId="0" borderId="48" xfId="1" applyNumberFormat="1" applyFont="1" applyFill="1" applyBorder="1" applyProtection="1"/>
    <xf numFmtId="165" fontId="12" fillId="0" borderId="15" xfId="1" applyNumberFormat="1" applyFont="1" applyFill="1" applyBorder="1" applyAlignment="1">
      <alignment horizontal="left" indent="1"/>
    </xf>
    <xf numFmtId="165" fontId="12" fillId="0" borderId="15" xfId="1" applyNumberFormat="1" applyFont="1" applyFill="1" applyBorder="1" applyAlignment="1">
      <alignment horizontal="left" wrapText="1"/>
    </xf>
    <xf numFmtId="165" fontId="12" fillId="0" borderId="15" xfId="1" applyNumberFormat="1" applyFont="1" applyFill="1" applyBorder="1" applyAlignment="1">
      <alignment horizontal="left" wrapText="1" indent="1"/>
    </xf>
    <xf numFmtId="37" fontId="12" fillId="0" borderId="35" xfId="1" applyNumberFormat="1" applyFont="1" applyFill="1" applyBorder="1" applyAlignment="1" applyProtection="1">
      <alignment vertical="center"/>
    </xf>
    <xf numFmtId="165" fontId="12" fillId="0" borderId="0" xfId="1" applyNumberFormat="1" applyFont="1" applyFill="1" applyBorder="1" applyAlignment="1">
      <alignment horizontal="left" vertical="top" wrapText="1" indent="1"/>
    </xf>
    <xf numFmtId="4" fontId="9" fillId="0" borderId="0" xfId="0" applyNumberFormat="1" applyFont="1" applyAlignment="1">
      <alignment vertical="center"/>
    </xf>
    <xf numFmtId="164" fontId="12" fillId="2" borderId="3" xfId="1" applyNumberFormat="1" applyFont="1" applyFill="1" applyBorder="1" applyAlignment="1" applyProtection="1">
      <alignment vertical="top"/>
    </xf>
    <xf numFmtId="37" fontId="13" fillId="1" borderId="29" xfId="1" applyNumberFormat="1" applyFont="1" applyFill="1" applyBorder="1" applyProtection="1"/>
    <xf numFmtId="37" fontId="12" fillId="1" borderId="28" xfId="1" applyNumberFormat="1" applyFont="1" applyFill="1" applyBorder="1" applyProtection="1"/>
    <xf numFmtId="37" fontId="12" fillId="1" borderId="42" xfId="1" applyNumberFormat="1" applyFont="1" applyFill="1" applyBorder="1" applyProtection="1"/>
    <xf numFmtId="37" fontId="12" fillId="1" borderId="30" xfId="1" applyNumberFormat="1" applyFont="1" applyFill="1" applyBorder="1" applyProtection="1"/>
    <xf numFmtId="37" fontId="13" fillId="1" borderId="42" xfId="1" applyNumberFormat="1" applyFont="1" applyFill="1" applyBorder="1" applyProtection="1"/>
    <xf numFmtId="164" fontId="12" fillId="0" borderId="9" xfId="1" applyNumberFormat="1" applyFont="1" applyFill="1" applyBorder="1" applyAlignment="1" applyProtection="1">
      <alignment vertical="top"/>
    </xf>
    <xf numFmtId="164" fontId="13" fillId="0" borderId="64" xfId="1" applyFont="1" applyFill="1" applyBorder="1" applyAlignment="1" applyProtection="1"/>
    <xf numFmtId="164" fontId="13" fillId="0" borderId="4" xfId="1" applyFont="1" applyFill="1" applyBorder="1" applyAlignment="1" applyProtection="1">
      <alignment wrapText="1"/>
    </xf>
    <xf numFmtId="164" fontId="12" fillId="0" borderId="38" xfId="1" applyFont="1" applyFill="1" applyBorder="1"/>
    <xf numFmtId="164" fontId="12" fillId="0" borderId="49" xfId="1" applyFont="1" applyFill="1" applyBorder="1"/>
    <xf numFmtId="164" fontId="12" fillId="0" borderId="50" xfId="1" applyFont="1" applyFill="1" applyBorder="1"/>
    <xf numFmtId="164" fontId="12" fillId="1" borderId="24" xfId="1" applyFont="1" applyFill="1" applyBorder="1"/>
    <xf numFmtId="165" fontId="12" fillId="0" borderId="5" xfId="1" applyNumberFormat="1" applyFont="1" applyFill="1" applyBorder="1" applyAlignment="1" applyProtection="1">
      <alignment horizontal="left" wrapText="1"/>
    </xf>
    <xf numFmtId="164" fontId="12" fillId="0" borderId="5" xfId="1" applyFont="1" applyFill="1" applyBorder="1" applyAlignment="1" applyProtection="1">
      <alignment horizontal="left" wrapText="1" indent="1"/>
    </xf>
    <xf numFmtId="164" fontId="12" fillId="0" borderId="0" xfId="1" applyFont="1" applyFill="1" applyBorder="1" applyAlignment="1" applyProtection="1">
      <alignment horizontal="left" wrapText="1" indent="1"/>
    </xf>
    <xf numFmtId="165" fontId="12" fillId="0" borderId="15" xfId="1" applyNumberFormat="1" applyFont="1" applyFill="1" applyBorder="1" applyAlignment="1">
      <alignment horizontal="left" vertical="top" wrapText="1"/>
    </xf>
    <xf numFmtId="165" fontId="12" fillId="0" borderId="0" xfId="1" applyNumberFormat="1" applyFont="1" applyFill="1" applyBorder="1" applyAlignment="1">
      <alignment horizontal="left" vertical="top"/>
    </xf>
    <xf numFmtId="165" fontId="12" fillId="0" borderId="0" xfId="1" applyNumberFormat="1" applyFont="1" applyFill="1" applyBorder="1" applyAlignment="1">
      <alignment horizontal="left" vertical="top" wrapText="1"/>
    </xf>
    <xf numFmtId="164" fontId="12" fillId="0" borderId="35" xfId="1" applyFont="1" applyFill="1" applyBorder="1"/>
    <xf numFmtId="164" fontId="12" fillId="0" borderId="36" xfId="1" applyFont="1" applyFill="1" applyBorder="1"/>
    <xf numFmtId="164" fontId="12" fillId="0" borderId="47" xfId="1" applyFont="1" applyFill="1" applyBorder="1"/>
    <xf numFmtId="164" fontId="12" fillId="0" borderId="48" xfId="1" applyFont="1" applyFill="1" applyBorder="1"/>
    <xf numFmtId="164" fontId="12" fillId="2" borderId="9" xfId="1" applyNumberFormat="1" applyFont="1" applyFill="1" applyBorder="1" applyAlignment="1" applyProtection="1">
      <alignment vertical="top"/>
    </xf>
    <xf numFmtId="37" fontId="13" fillId="1" borderId="37" xfId="1" applyNumberFormat="1" applyFont="1" applyFill="1" applyBorder="1" applyProtection="1"/>
    <xf numFmtId="37" fontId="12" fillId="1" borderId="38" xfId="1" applyNumberFormat="1" applyFont="1" applyFill="1" applyBorder="1" applyProtection="1"/>
    <xf numFmtId="37" fontId="13" fillId="1" borderId="49" xfId="1" applyNumberFormat="1" applyFont="1" applyFill="1" applyBorder="1" applyProtection="1"/>
    <xf numFmtId="37" fontId="12" fillId="1" borderId="50" xfId="1" applyNumberFormat="1" applyFont="1" applyFill="1" applyBorder="1" applyProtection="1"/>
    <xf numFmtId="37" fontId="12" fillId="1" borderId="49" xfId="1" applyNumberFormat="1" applyFont="1" applyFill="1" applyBorder="1" applyProtection="1"/>
    <xf numFmtId="164" fontId="12" fillId="2" borderId="62" xfId="1" applyNumberFormat="1" applyFont="1" applyFill="1" applyBorder="1" applyAlignment="1" applyProtection="1">
      <alignment vertical="top"/>
    </xf>
    <xf numFmtId="165" fontId="13" fillId="2" borderId="62" xfId="1" applyNumberFormat="1" applyFont="1" applyFill="1" applyBorder="1" applyAlignment="1" applyProtection="1"/>
    <xf numFmtId="164" fontId="12" fillId="0" borderId="62" xfId="1" applyFont="1" applyFill="1" applyBorder="1"/>
    <xf numFmtId="164" fontId="12" fillId="1" borderId="62" xfId="1" applyFont="1" applyFill="1" applyBorder="1"/>
    <xf numFmtId="0" fontId="9" fillId="0" borderId="62" xfId="0" applyFont="1" applyBorder="1"/>
    <xf numFmtId="165" fontId="13" fillId="0" borderId="62" xfId="1" applyNumberFormat="1" applyFont="1" applyFill="1" applyBorder="1" applyAlignment="1" applyProtection="1"/>
    <xf numFmtId="165" fontId="12" fillId="2" borderId="62" xfId="1" applyNumberFormat="1" applyFont="1" applyFill="1" applyBorder="1" applyAlignment="1">
      <alignment horizontal="left" wrapText="1"/>
    </xf>
    <xf numFmtId="37" fontId="12" fillId="0" borderId="62" xfId="1" applyNumberFormat="1" applyFont="1" applyFill="1" applyBorder="1" applyProtection="1"/>
    <xf numFmtId="164" fontId="12" fillId="2" borderId="2" xfId="1" applyFont="1" applyFill="1" applyBorder="1" applyAlignment="1" applyProtection="1">
      <alignment vertical="top"/>
    </xf>
    <xf numFmtId="37" fontId="13" fillId="1" borderId="35" xfId="1" applyNumberFormat="1" applyFont="1" applyFill="1" applyBorder="1" applyProtection="1"/>
    <xf numFmtId="37" fontId="12" fillId="1" borderId="36" xfId="1" applyNumberFormat="1" applyFont="1" applyFill="1" applyBorder="1" applyProtection="1"/>
    <xf numFmtId="37" fontId="13" fillId="1" borderId="47" xfId="1" applyNumberFormat="1" applyFont="1" applyFill="1" applyBorder="1" applyProtection="1"/>
    <xf numFmtId="37" fontId="12" fillId="1" borderId="48" xfId="1" applyNumberFormat="1" applyFont="1" applyFill="1" applyBorder="1" applyProtection="1"/>
    <xf numFmtId="37" fontId="12" fillId="1" borderId="47" xfId="1" applyNumberFormat="1" applyFont="1" applyFill="1" applyBorder="1" applyProtection="1"/>
    <xf numFmtId="37" fontId="15" fillId="1" borderId="22" xfId="1" applyNumberFormat="1" applyFont="1" applyFill="1" applyBorder="1" applyProtection="1"/>
    <xf numFmtId="164" fontId="12" fillId="2" borderId="62" xfId="1" applyFont="1" applyFill="1" applyBorder="1" applyAlignment="1" applyProtection="1">
      <alignment vertical="top"/>
    </xf>
    <xf numFmtId="164" fontId="12" fillId="4" borderId="62" xfId="1" applyFont="1" applyFill="1" applyBorder="1" applyAlignment="1" applyProtection="1"/>
    <xf numFmtId="37" fontId="13" fillId="1" borderId="8" xfId="1" applyNumberFormat="1" applyFont="1" applyFill="1" applyBorder="1" applyProtection="1"/>
    <xf numFmtId="164" fontId="13" fillId="4" borderId="62" xfId="1" applyFont="1" applyFill="1" applyBorder="1" applyAlignment="1" applyProtection="1"/>
    <xf numFmtId="164" fontId="12" fillId="4" borderId="62" xfId="1" applyFont="1" applyFill="1" applyBorder="1" applyAlignment="1" applyProtection="1">
      <alignment wrapText="1"/>
    </xf>
    <xf numFmtId="164" fontId="12" fillId="2" borderId="65" xfId="1" applyFont="1" applyFill="1" applyBorder="1" applyAlignment="1" applyProtection="1">
      <alignment vertical="top"/>
    </xf>
    <xf numFmtId="164" fontId="12" fillId="4" borderId="65" xfId="1" applyFont="1" applyFill="1" applyBorder="1" applyAlignment="1" applyProtection="1">
      <alignment wrapText="1"/>
    </xf>
    <xf numFmtId="164" fontId="12" fillId="0" borderId="2" xfId="1" applyFont="1" applyFill="1" applyBorder="1" applyAlignment="1">
      <alignment vertical="top"/>
    </xf>
    <xf numFmtId="164" fontId="12" fillId="0" borderId="5" xfId="1" applyFont="1" applyFill="1" applyBorder="1"/>
    <xf numFmtId="164" fontId="12" fillId="0" borderId="29" xfId="1" applyFont="1" applyFill="1" applyBorder="1"/>
    <xf numFmtId="164" fontId="12" fillId="0" borderId="28" xfId="1" applyFont="1" applyFill="1" applyBorder="1"/>
    <xf numFmtId="164" fontId="12" fillId="0" borderId="42" xfId="1" applyFont="1" applyFill="1" applyBorder="1"/>
    <xf numFmtId="164" fontId="12" fillId="0" borderId="30" xfId="1" applyFont="1" applyFill="1" applyBorder="1"/>
    <xf numFmtId="164" fontId="12" fillId="2" borderId="23" xfId="1" applyFont="1" applyFill="1" applyBorder="1"/>
    <xf numFmtId="164" fontId="13" fillId="1" borderId="6" xfId="1" applyFont="1" applyFill="1" applyBorder="1" applyAlignment="1" applyProtection="1">
      <alignment horizontal="left" vertical="top"/>
    </xf>
    <xf numFmtId="164" fontId="12" fillId="1" borderId="18" xfId="1" applyFont="1" applyFill="1" applyBorder="1"/>
    <xf numFmtId="37" fontId="13" fillId="1" borderId="39" xfId="1" applyNumberFormat="1" applyFont="1" applyFill="1" applyBorder="1" applyProtection="1"/>
    <xf numFmtId="37" fontId="12" fillId="1" borderId="40" xfId="1" applyNumberFormat="1" applyFont="1" applyFill="1" applyBorder="1" applyProtection="1"/>
    <xf numFmtId="37" fontId="13" fillId="1" borderId="51" xfId="1" applyNumberFormat="1" applyFont="1" applyFill="1" applyBorder="1" applyProtection="1"/>
    <xf numFmtId="37" fontId="12" fillId="1" borderId="52" xfId="1" applyNumberFormat="1" applyFont="1" applyFill="1" applyBorder="1" applyProtection="1"/>
    <xf numFmtId="37" fontId="9" fillId="0" borderId="0" xfId="0" applyNumberFormat="1" applyFont="1"/>
    <xf numFmtId="0" fontId="17" fillId="0" borderId="0" xfId="0" applyFont="1"/>
    <xf numFmtId="0" fontId="18" fillId="0" borderId="53" xfId="0" applyFont="1" applyFill="1" applyBorder="1" applyAlignment="1">
      <alignment vertical="top" wrapText="1"/>
    </xf>
    <xf numFmtId="0" fontId="18" fillId="0" borderId="54" xfId="0" applyFont="1" applyFill="1" applyBorder="1" applyAlignment="1">
      <alignment vertical="top" wrapText="1"/>
    </xf>
    <xf numFmtId="0" fontId="18" fillId="0" borderId="57" xfId="0" applyFont="1" applyFill="1" applyBorder="1" applyAlignment="1">
      <alignment vertical="top" wrapText="1"/>
    </xf>
    <xf numFmtId="0" fontId="18" fillId="0" borderId="58" xfId="0" applyFont="1" applyFill="1" applyBorder="1" applyAlignment="1">
      <alignment vertical="top" wrapText="1"/>
    </xf>
    <xf numFmtId="0" fontId="18" fillId="0" borderId="59" xfId="0" applyFont="1" applyFill="1" applyBorder="1" applyAlignment="1">
      <alignment horizontal="left" vertical="top" wrapText="1"/>
    </xf>
    <xf numFmtId="0" fontId="18" fillId="0" borderId="60" xfId="0" applyFont="1" applyFill="1" applyBorder="1" applyAlignment="1">
      <alignment horizontal="left" vertical="top" wrapText="1"/>
    </xf>
    <xf numFmtId="0" fontId="18" fillId="3" borderId="61" xfId="0" applyFont="1" applyFill="1" applyBorder="1" applyAlignment="1">
      <alignment vertical="top" wrapText="1"/>
    </xf>
    <xf numFmtId="0" fontId="19" fillId="0" borderId="27" xfId="0" applyFont="1" applyFill="1" applyBorder="1" applyAlignment="1">
      <alignment vertical="top" wrapText="1"/>
    </xf>
    <xf numFmtId="37" fontId="10" fillId="1" borderId="24" xfId="1" applyNumberFormat="1" applyFont="1" applyFill="1" applyBorder="1" applyProtection="1"/>
    <xf numFmtId="37" fontId="10" fillId="1" borderId="22" xfId="1" applyNumberFormat="1" applyFont="1" applyFill="1" applyBorder="1" applyProtection="1"/>
    <xf numFmtId="37" fontId="20" fillId="1" borderId="25" xfId="1" applyNumberFormat="1" applyFont="1" applyFill="1" applyBorder="1" applyProtection="1"/>
    <xf numFmtId="37" fontId="14" fillId="1" borderId="22" xfId="1" applyNumberFormat="1" applyFont="1" applyFill="1" applyBorder="1" applyProtection="1"/>
    <xf numFmtId="37" fontId="3" fillId="0" borderId="0" xfId="0" applyNumberFormat="1" applyFont="1"/>
    <xf numFmtId="0" fontId="9" fillId="0" borderId="0" xfId="0" applyFont="1" applyAlignment="1">
      <alignment horizontal="left" vertical="center" indent="4"/>
    </xf>
    <xf numFmtId="0" fontId="9" fillId="0" borderId="0" xfId="0" applyFont="1" applyAlignment="1">
      <alignment horizontal="center" vertical="center"/>
    </xf>
    <xf numFmtId="0" fontId="19" fillId="0" borderId="62" xfId="0" applyFont="1" applyFill="1" applyBorder="1" applyAlignment="1">
      <alignment horizontal="left" vertical="top" wrapText="1"/>
    </xf>
    <xf numFmtId="0" fontId="17" fillId="0" borderId="62" xfId="0" applyFont="1" applyBorder="1" applyAlignment="1">
      <alignment horizontal="left" vertical="top" wrapText="1"/>
    </xf>
    <xf numFmtId="0" fontId="17" fillId="0" borderId="63" xfId="0" applyFont="1" applyBorder="1" applyAlignment="1">
      <alignment horizontal="left" vertical="top" wrapText="1"/>
    </xf>
    <xf numFmtId="0" fontId="18" fillId="0" borderId="55" xfId="0" applyFont="1" applyFill="1" applyBorder="1" applyAlignment="1">
      <alignment horizontal="left" vertical="top" wrapText="1"/>
    </xf>
    <xf numFmtId="0" fontId="18" fillId="0" borderId="56" xfId="0" applyFont="1" applyFill="1" applyBorder="1" applyAlignment="1">
      <alignment horizontal="left" vertical="top" wrapText="1"/>
    </xf>
    <xf numFmtId="0" fontId="19" fillId="0" borderId="63" xfId="0" applyFont="1" applyFill="1" applyBorder="1" applyAlignment="1">
      <alignment horizontal="left" vertical="top" wrapText="1"/>
    </xf>
    <xf numFmtId="164" fontId="13" fillId="0" borderId="0" xfId="1" applyFont="1" applyFill="1" applyAlignment="1" applyProtection="1">
      <alignment horizontal="center" wrapText="1"/>
    </xf>
    <xf numFmtId="0" fontId="7" fillId="0" borderId="5" xfId="0" applyFont="1" applyBorder="1" applyAlignment="1">
      <alignment horizontal="center" textRotation="90"/>
    </xf>
    <xf numFmtId="164" fontId="13" fillId="0" borderId="1" xfId="1" applyFont="1" applyFill="1" applyBorder="1" applyAlignment="1">
      <alignment horizontal="center" textRotation="90"/>
    </xf>
    <xf numFmtId="164" fontId="13" fillId="0" borderId="2" xfId="1" applyFont="1" applyFill="1" applyBorder="1" applyAlignment="1">
      <alignment horizontal="center" textRotation="90"/>
    </xf>
    <xf numFmtId="164" fontId="13" fillId="0" borderId="12" xfId="1" applyFont="1" applyFill="1" applyBorder="1" applyAlignment="1">
      <alignment horizontal="center" textRotation="90"/>
    </xf>
    <xf numFmtId="164" fontId="13" fillId="0" borderId="13" xfId="1" applyFont="1" applyFill="1" applyBorder="1" applyAlignment="1">
      <alignment horizontal="center"/>
    </xf>
    <xf numFmtId="164" fontId="13" fillId="0" borderId="5" xfId="1" applyFont="1" applyFill="1" applyBorder="1" applyAlignment="1">
      <alignment horizontal="center"/>
    </xf>
    <xf numFmtId="164" fontId="13" fillId="0" borderId="14" xfId="1" applyFont="1" applyFill="1" applyBorder="1" applyAlignment="1">
      <alignment horizontal="center"/>
    </xf>
    <xf numFmtId="164" fontId="10" fillId="0" borderId="11" xfId="1" applyFont="1" applyBorder="1" applyAlignment="1">
      <alignment horizontal="center"/>
    </xf>
    <xf numFmtId="164" fontId="10" fillId="0" borderId="10" xfId="1" applyFont="1" applyBorder="1" applyAlignment="1">
      <alignment horizontal="center"/>
    </xf>
    <xf numFmtId="164" fontId="13" fillId="1" borderId="20" xfId="1" applyFont="1" applyFill="1" applyBorder="1" applyAlignment="1">
      <alignment horizontal="center" wrapText="1"/>
    </xf>
    <xf numFmtId="164" fontId="13" fillId="1" borderId="19" xfId="1" applyFont="1" applyFill="1" applyBorder="1" applyAlignment="1">
      <alignment horizontal="center" wrapText="1"/>
    </xf>
    <xf numFmtId="164" fontId="13" fillId="1" borderId="21" xfId="1" applyFont="1" applyFill="1" applyBorder="1" applyAlignment="1">
      <alignment horizontal="center" wrapText="1"/>
    </xf>
    <xf numFmtId="0" fontId="10" fillId="3" borderId="3"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0" fillId="3" borderId="27" xfId="2" applyFont="1" applyFill="1" applyBorder="1" applyAlignment="1">
      <alignment horizontal="center" vertical="center" wrapText="1"/>
    </xf>
    <xf numFmtId="164" fontId="12" fillId="0" borderId="0" xfId="1" applyFont="1" applyFill="1" applyAlignment="1">
      <alignment wrapText="1"/>
    </xf>
    <xf numFmtId="164" fontId="12" fillId="0" borderId="16" xfId="1" applyFont="1" applyFill="1" applyBorder="1" applyAlignment="1" applyProtection="1"/>
    <xf numFmtId="37" fontId="10" fillId="0" borderId="23" xfId="1" applyNumberFormat="1" applyFont="1" applyFill="1" applyBorder="1" applyProtection="1"/>
    <xf numFmtId="164" fontId="12" fillId="0" borderId="17" xfId="1" applyFont="1" applyFill="1" applyBorder="1" applyAlignment="1" applyProtection="1"/>
    <xf numFmtId="164" fontId="12" fillId="0" borderId="5" xfId="1" applyFont="1" applyFill="1" applyBorder="1" applyAlignment="1" applyProtection="1"/>
    <xf numFmtId="37" fontId="13" fillId="0" borderId="47" xfId="1" applyNumberFormat="1" applyFont="1" applyFill="1" applyBorder="1" applyProtection="1"/>
    <xf numFmtId="37" fontId="10" fillId="0" borderId="22" xfId="1" applyNumberFormat="1" applyFont="1" applyFill="1" applyBorder="1" applyProtection="1"/>
    <xf numFmtId="37" fontId="13" fillId="0" borderId="8" xfId="1" applyNumberFormat="1" applyFont="1" applyFill="1" applyBorder="1" applyProtection="1"/>
    <xf numFmtId="164" fontId="12" fillId="0" borderId="62" xfId="1" applyFont="1" applyFill="1" applyBorder="1" applyAlignment="1" applyProtection="1">
      <alignment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70</xdr:row>
      <xdr:rowOff>66675</xdr:rowOff>
    </xdr:from>
    <xdr:to>
      <xdr:col>2</xdr:col>
      <xdr:colOff>1718310</xdr:colOff>
      <xdr:row>71</xdr:row>
      <xdr:rowOff>180975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5868650"/>
          <a:ext cx="1651635" cy="342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3"/>
  <sheetViews>
    <sheetView tabSelected="1" zoomScale="60" zoomScaleNormal="60" zoomScaleSheetLayoutView="100" workbookViewId="0">
      <selection activeCell="C38" sqref="C38"/>
    </sheetView>
  </sheetViews>
  <sheetFormatPr defaultColWidth="9.1796875" defaultRowHeight="15.5" x14ac:dyDescent="0.35"/>
  <cols>
    <col min="1" max="1" width="4.81640625" style="1" customWidth="1"/>
    <col min="2" max="2" width="4.453125" style="1" customWidth="1"/>
    <col min="3" max="3" width="26.81640625" style="1" customWidth="1"/>
    <col min="4" max="4" width="13.26953125" style="1" customWidth="1"/>
    <col min="5" max="5" width="12.26953125" style="1" customWidth="1"/>
    <col min="6" max="6" width="13" style="1" customWidth="1"/>
    <col min="7" max="7" width="12" style="1" customWidth="1"/>
    <col min="8" max="8" width="13.1796875" style="1" customWidth="1"/>
    <col min="9" max="9" width="13" style="1" customWidth="1"/>
    <col min="10" max="10" width="12.81640625" style="1" customWidth="1"/>
    <col min="11" max="11" width="12.26953125" style="1" customWidth="1"/>
    <col min="12" max="12" width="12.1796875" style="1" customWidth="1"/>
    <col min="13" max="13" width="13.453125" style="1" customWidth="1"/>
    <col min="14" max="14" width="15" style="1" customWidth="1"/>
    <col min="15" max="15" width="11.453125" style="1" customWidth="1"/>
    <col min="16" max="16" width="15.90625" style="1" customWidth="1"/>
    <col min="17" max="17" width="5.26953125" style="1" customWidth="1"/>
    <col min="18" max="16384" width="9.1796875" style="1"/>
  </cols>
  <sheetData>
    <row r="1" spans="1:19" ht="18" x14ac:dyDescent="0.4">
      <c r="B1" s="16"/>
      <c r="C1" s="17" t="s">
        <v>32</v>
      </c>
      <c r="D1" s="16"/>
      <c r="E1" s="16"/>
      <c r="F1" s="16"/>
      <c r="G1" s="16"/>
      <c r="H1" s="16"/>
      <c r="I1" s="16"/>
      <c r="J1" s="16"/>
      <c r="K1" s="16"/>
      <c r="L1" s="16"/>
      <c r="M1" s="16"/>
      <c r="N1" s="16"/>
      <c r="O1" s="16"/>
      <c r="P1" s="16"/>
      <c r="Q1" s="16"/>
      <c r="R1" s="16"/>
    </row>
    <row r="2" spans="1:19" ht="18" x14ac:dyDescent="0.4">
      <c r="B2" s="16"/>
      <c r="C2" s="18"/>
      <c r="D2" s="16"/>
      <c r="E2" s="16"/>
      <c r="F2" s="16"/>
      <c r="G2" s="16"/>
      <c r="H2" s="16"/>
      <c r="I2" s="16"/>
      <c r="J2" s="16"/>
      <c r="K2" s="16"/>
      <c r="L2" s="16"/>
      <c r="M2" s="16"/>
      <c r="N2" s="16"/>
      <c r="O2" s="16"/>
      <c r="P2" s="16"/>
      <c r="Q2" s="16"/>
      <c r="R2" s="16"/>
    </row>
    <row r="3" spans="1:19" ht="42" customHeight="1" x14ac:dyDescent="0.4">
      <c r="B3" s="19"/>
      <c r="C3" s="150" t="s">
        <v>66</v>
      </c>
      <c r="D3" s="150"/>
      <c r="E3" s="150"/>
      <c r="F3" s="150"/>
      <c r="G3" s="150"/>
      <c r="H3" s="150"/>
      <c r="I3" s="150"/>
      <c r="J3" s="150"/>
      <c r="K3" s="150"/>
      <c r="L3" s="150"/>
      <c r="M3" s="150"/>
      <c r="N3" s="150"/>
      <c r="O3" s="150"/>
      <c r="P3" s="150"/>
      <c r="Q3" s="150"/>
      <c r="R3" s="150"/>
    </row>
    <row r="4" spans="1:19" ht="24" customHeight="1" x14ac:dyDescent="0.35">
      <c r="A4" s="2"/>
      <c r="B4" s="19"/>
      <c r="C4" s="20" t="s">
        <v>59</v>
      </c>
      <c r="D4" s="21"/>
      <c r="E4" s="21"/>
      <c r="F4" s="22"/>
      <c r="G4" s="22"/>
      <c r="H4" s="21"/>
      <c r="I4" s="21"/>
      <c r="J4" s="21"/>
      <c r="K4" s="21"/>
      <c r="L4" s="21"/>
      <c r="M4" s="21"/>
      <c r="N4" s="21"/>
      <c r="O4" s="21"/>
      <c r="P4" s="21"/>
      <c r="Q4" s="16"/>
      <c r="R4" s="16"/>
    </row>
    <row r="5" spans="1:19" s="3" customFormat="1" ht="27.75" customHeight="1" x14ac:dyDescent="0.35">
      <c r="A5" s="2"/>
      <c r="B5" s="19"/>
      <c r="C5" s="23" t="s">
        <v>60</v>
      </c>
      <c r="D5" s="23"/>
      <c r="E5" s="23"/>
      <c r="F5" s="24"/>
      <c r="G5" s="24"/>
      <c r="H5" s="168" t="s">
        <v>68</v>
      </c>
      <c r="I5" s="142" t="s">
        <v>84</v>
      </c>
      <c r="J5" s="23"/>
      <c r="K5" s="23"/>
      <c r="L5" s="23"/>
      <c r="M5" s="23"/>
      <c r="N5" s="23"/>
      <c r="O5" s="23"/>
      <c r="P5" s="23"/>
      <c r="Q5" s="25"/>
      <c r="R5" s="25"/>
    </row>
    <row r="6" spans="1:19" ht="17.5" x14ac:dyDescent="0.35">
      <c r="A6" s="2"/>
      <c r="B6" s="19"/>
      <c r="C6" s="23" t="s">
        <v>61</v>
      </c>
      <c r="D6" s="21"/>
      <c r="E6" s="21"/>
      <c r="F6" s="22"/>
      <c r="G6" s="22"/>
      <c r="H6" s="21"/>
      <c r="I6" s="21"/>
      <c r="J6" s="21"/>
      <c r="K6" s="21"/>
      <c r="L6" s="21"/>
      <c r="M6" s="21"/>
      <c r="N6" s="21"/>
      <c r="O6" s="21"/>
      <c r="P6" s="21"/>
      <c r="Q6" s="16"/>
      <c r="R6" s="16"/>
    </row>
    <row r="7" spans="1:19" ht="17.25" customHeight="1" thickBot="1" x14ac:dyDescent="0.4">
      <c r="A7" s="2"/>
      <c r="B7" s="19"/>
      <c r="C7" s="23"/>
      <c r="D7" s="21"/>
      <c r="E7" s="21"/>
      <c r="F7" s="22"/>
      <c r="G7" s="22"/>
      <c r="H7" s="21"/>
      <c r="I7" s="21"/>
      <c r="J7" s="21"/>
      <c r="K7" s="21"/>
      <c r="L7" s="21"/>
      <c r="M7" s="21"/>
      <c r="N7" s="21"/>
      <c r="O7" s="21"/>
      <c r="P7" s="21"/>
      <c r="Q7" s="16"/>
      <c r="R7" s="16"/>
    </row>
    <row r="8" spans="1:19" ht="22.5" customHeight="1" x14ac:dyDescent="0.4">
      <c r="A8" s="151"/>
      <c r="B8" s="152" t="s">
        <v>3</v>
      </c>
      <c r="C8" s="155" t="s">
        <v>2</v>
      </c>
      <c r="D8" s="158" t="s">
        <v>5</v>
      </c>
      <c r="E8" s="159"/>
      <c r="F8" s="159"/>
      <c r="G8" s="159"/>
      <c r="H8" s="159"/>
      <c r="I8" s="159"/>
      <c r="J8" s="159"/>
      <c r="K8" s="159"/>
      <c r="L8" s="159"/>
      <c r="M8" s="159"/>
      <c r="N8" s="159"/>
      <c r="O8" s="159"/>
      <c r="P8" s="160" t="s">
        <v>0</v>
      </c>
      <c r="Q8" s="16"/>
      <c r="R8" s="16"/>
    </row>
    <row r="9" spans="1:19" s="4" customFormat="1" ht="48.75" customHeight="1" x14ac:dyDescent="0.35">
      <c r="A9" s="151"/>
      <c r="B9" s="153"/>
      <c r="C9" s="156"/>
      <c r="D9" s="163" t="s">
        <v>6</v>
      </c>
      <c r="E9" s="164"/>
      <c r="F9" s="165" t="s">
        <v>7</v>
      </c>
      <c r="G9" s="164"/>
      <c r="H9" s="165" t="s">
        <v>8</v>
      </c>
      <c r="I9" s="164"/>
      <c r="J9" s="165" t="s">
        <v>9</v>
      </c>
      <c r="K9" s="164"/>
      <c r="L9" s="165" t="s">
        <v>10</v>
      </c>
      <c r="M9" s="164"/>
      <c r="N9" s="166" t="s">
        <v>11</v>
      </c>
      <c r="O9" s="167"/>
      <c r="P9" s="161"/>
      <c r="Q9" s="26"/>
      <c r="R9" s="26"/>
      <c r="S9" s="5"/>
    </row>
    <row r="10" spans="1:19" s="4" customFormat="1" ht="18.5" thickBot="1" x14ac:dyDescent="0.45">
      <c r="A10" s="151"/>
      <c r="B10" s="154"/>
      <c r="C10" s="157"/>
      <c r="D10" s="27" t="s">
        <v>14</v>
      </c>
      <c r="E10" s="28" t="s">
        <v>15</v>
      </c>
      <c r="F10" s="29" t="s">
        <v>14</v>
      </c>
      <c r="G10" s="28" t="s">
        <v>15</v>
      </c>
      <c r="H10" s="29" t="s">
        <v>14</v>
      </c>
      <c r="I10" s="28" t="s">
        <v>15</v>
      </c>
      <c r="J10" s="29" t="s">
        <v>14</v>
      </c>
      <c r="K10" s="28" t="s">
        <v>15</v>
      </c>
      <c r="L10" s="29" t="s">
        <v>14</v>
      </c>
      <c r="M10" s="28" t="s">
        <v>15</v>
      </c>
      <c r="N10" s="29" t="s">
        <v>14</v>
      </c>
      <c r="O10" s="30" t="s">
        <v>15</v>
      </c>
      <c r="P10" s="162"/>
      <c r="Q10" s="26"/>
      <c r="R10" s="26"/>
      <c r="S10" s="5"/>
    </row>
    <row r="11" spans="1:19" ht="18" x14ac:dyDescent="0.4">
      <c r="A11" s="6"/>
      <c r="B11" s="31"/>
      <c r="C11" s="32"/>
      <c r="D11" s="33"/>
      <c r="E11" s="34"/>
      <c r="F11" s="35"/>
      <c r="G11" s="36"/>
      <c r="H11" s="35"/>
      <c r="I11" s="36"/>
      <c r="J11" s="35"/>
      <c r="K11" s="36"/>
      <c r="L11" s="35"/>
      <c r="M11" s="36"/>
      <c r="N11" s="35"/>
      <c r="O11" s="36"/>
      <c r="P11" s="37"/>
      <c r="Q11" s="16"/>
      <c r="R11" s="16"/>
      <c r="S11" s="7"/>
    </row>
    <row r="12" spans="1:19" ht="72" x14ac:dyDescent="0.4">
      <c r="A12" s="8"/>
      <c r="B12" s="38">
        <v>1</v>
      </c>
      <c r="C12" s="39" t="s">
        <v>35</v>
      </c>
      <c r="D12" s="40"/>
      <c r="E12" s="41"/>
      <c r="F12" s="42"/>
      <c r="G12" s="43"/>
      <c r="H12" s="42"/>
      <c r="I12" s="43"/>
      <c r="J12" s="42"/>
      <c r="K12" s="43"/>
      <c r="L12" s="42"/>
      <c r="M12" s="43"/>
      <c r="N12" s="42"/>
      <c r="O12" s="43"/>
      <c r="P12" s="44"/>
      <c r="Q12" s="16"/>
      <c r="R12" s="16"/>
      <c r="S12" s="7"/>
    </row>
    <row r="13" spans="1:19" ht="18" x14ac:dyDescent="0.35">
      <c r="A13" s="8"/>
      <c r="B13" s="45"/>
      <c r="C13" s="46" t="s">
        <v>33</v>
      </c>
      <c r="D13" s="40"/>
      <c r="E13" s="41"/>
      <c r="F13" s="42"/>
      <c r="G13" s="43"/>
      <c r="H13" s="42"/>
      <c r="I13" s="43"/>
      <c r="J13" s="42"/>
      <c r="K13" s="43"/>
      <c r="L13" s="42"/>
      <c r="M13" s="43"/>
      <c r="N13" s="42"/>
      <c r="O13" s="43"/>
      <c r="P13" s="44"/>
      <c r="Q13" s="16"/>
      <c r="R13" s="16"/>
      <c r="S13" s="7"/>
    </row>
    <row r="14" spans="1:19" ht="52.5" x14ac:dyDescent="0.35">
      <c r="A14" s="8"/>
      <c r="B14" s="45"/>
      <c r="C14" s="47" t="s">
        <v>34</v>
      </c>
      <c r="D14" s="40"/>
      <c r="E14" s="41"/>
      <c r="F14" s="42">
        <v>1600</v>
      </c>
      <c r="G14" s="43"/>
      <c r="H14" s="42"/>
      <c r="I14" s="43"/>
      <c r="J14" s="42"/>
      <c r="K14" s="43"/>
      <c r="L14" s="42"/>
      <c r="M14" s="43"/>
      <c r="N14" s="42"/>
      <c r="O14" s="43"/>
      <c r="P14" s="44">
        <f>SUM(D14:O14)</f>
        <v>1600</v>
      </c>
      <c r="Q14" s="16"/>
      <c r="R14" s="16"/>
      <c r="S14" s="7"/>
    </row>
    <row r="15" spans="1:19" ht="35" x14ac:dyDescent="0.35">
      <c r="A15" s="8"/>
      <c r="B15" s="45"/>
      <c r="C15" s="47" t="s">
        <v>36</v>
      </c>
      <c r="D15" s="40"/>
      <c r="E15" s="41"/>
      <c r="F15" s="42">
        <v>320</v>
      </c>
      <c r="G15" s="43"/>
      <c r="H15" s="42"/>
      <c r="I15" s="43"/>
      <c r="J15" s="42"/>
      <c r="K15" s="43"/>
      <c r="L15" s="42"/>
      <c r="M15" s="43"/>
      <c r="N15" s="42"/>
      <c r="O15" s="43"/>
      <c r="P15" s="44">
        <f t="shared" ref="P15:P37" si="0">SUM(D15:O15)</f>
        <v>320</v>
      </c>
      <c r="Q15" s="16"/>
      <c r="R15" s="16"/>
      <c r="S15" s="7"/>
    </row>
    <row r="16" spans="1:19" ht="35" x14ac:dyDescent="0.35">
      <c r="A16" s="8"/>
      <c r="B16" s="45"/>
      <c r="C16" s="47" t="s">
        <v>37</v>
      </c>
      <c r="D16" s="48"/>
      <c r="E16" s="41"/>
      <c r="F16" s="42">
        <v>800</v>
      </c>
      <c r="G16" s="43"/>
      <c r="H16" s="42"/>
      <c r="I16" s="43"/>
      <c r="J16" s="42"/>
      <c r="K16" s="43"/>
      <c r="L16" s="42"/>
      <c r="M16" s="43"/>
      <c r="N16" s="42"/>
      <c r="O16" s="43"/>
      <c r="P16" s="44">
        <f t="shared" si="0"/>
        <v>800</v>
      </c>
      <c r="Q16" s="16"/>
      <c r="R16" s="16"/>
      <c r="S16" s="7"/>
    </row>
    <row r="17" spans="1:19" ht="35" x14ac:dyDescent="0.35">
      <c r="A17" s="8"/>
      <c r="B17" s="45"/>
      <c r="C17" s="49" t="s">
        <v>38</v>
      </c>
      <c r="D17" s="40"/>
      <c r="E17" s="41"/>
      <c r="F17" s="42">
        <v>280</v>
      </c>
      <c r="G17" s="43"/>
      <c r="H17" s="42"/>
      <c r="I17" s="43"/>
      <c r="J17" s="42"/>
      <c r="K17" s="43"/>
      <c r="L17" s="42"/>
      <c r="M17" s="43"/>
      <c r="N17" s="42"/>
      <c r="O17" s="43"/>
      <c r="P17" s="44">
        <f t="shared" si="0"/>
        <v>280</v>
      </c>
      <c r="Q17" s="16"/>
      <c r="R17" s="16"/>
      <c r="S17" s="7"/>
    </row>
    <row r="18" spans="1:19" ht="52.5" x14ac:dyDescent="0.35">
      <c r="A18" s="8"/>
      <c r="B18" s="45"/>
      <c r="C18" s="50" t="s">
        <v>39</v>
      </c>
      <c r="D18" s="48"/>
      <c r="E18" s="41"/>
      <c r="F18" s="42">
        <v>1000</v>
      </c>
      <c r="G18" s="43"/>
      <c r="H18" s="42"/>
      <c r="I18" s="43"/>
      <c r="J18" s="42"/>
      <c r="K18" s="43"/>
      <c r="L18" s="42"/>
      <c r="M18" s="43"/>
      <c r="N18" s="42"/>
      <c r="O18" s="43"/>
      <c r="P18" s="44">
        <f t="shared" si="0"/>
        <v>1000</v>
      </c>
      <c r="Q18" s="16"/>
      <c r="R18" s="16"/>
      <c r="S18" s="7"/>
    </row>
    <row r="19" spans="1:19" ht="18" x14ac:dyDescent="0.35">
      <c r="A19" s="8"/>
      <c r="B19" s="45"/>
      <c r="C19" s="50"/>
      <c r="D19" s="40"/>
      <c r="E19" s="41"/>
      <c r="F19" s="42"/>
      <c r="G19" s="43"/>
      <c r="H19" s="42"/>
      <c r="I19" s="43"/>
      <c r="J19" s="42"/>
      <c r="K19" s="43"/>
      <c r="L19" s="42"/>
      <c r="M19" s="43"/>
      <c r="N19" s="42"/>
      <c r="O19" s="43"/>
      <c r="P19" s="44"/>
      <c r="Q19" s="16"/>
      <c r="R19" s="16"/>
      <c r="S19" s="7"/>
    </row>
    <row r="20" spans="1:19" ht="17.5" x14ac:dyDescent="0.35">
      <c r="A20" s="8"/>
      <c r="B20" s="51"/>
      <c r="C20" s="52" t="s">
        <v>40</v>
      </c>
      <c r="D20" s="53"/>
      <c r="E20" s="54"/>
      <c r="F20" s="55"/>
      <c r="G20" s="56"/>
      <c r="H20" s="55"/>
      <c r="I20" s="56"/>
      <c r="J20" s="55"/>
      <c r="K20" s="56"/>
      <c r="L20" s="55"/>
      <c r="M20" s="56"/>
      <c r="N20" s="55"/>
      <c r="O20" s="56"/>
      <c r="P20" s="44"/>
      <c r="Q20" s="16"/>
      <c r="R20" s="16"/>
      <c r="S20" s="7"/>
    </row>
    <row r="21" spans="1:19" ht="17.5" x14ac:dyDescent="0.35">
      <c r="A21" s="8"/>
      <c r="B21" s="51"/>
      <c r="C21" s="57" t="s">
        <v>53</v>
      </c>
      <c r="D21" s="53"/>
      <c r="E21" s="54"/>
      <c r="F21" s="55"/>
      <c r="G21" s="56"/>
      <c r="H21" s="55"/>
      <c r="I21" s="56"/>
      <c r="J21" s="55"/>
      <c r="K21" s="56"/>
      <c r="L21" s="55"/>
      <c r="M21" s="56"/>
      <c r="N21" s="55">
        <v>780</v>
      </c>
      <c r="O21" s="56"/>
      <c r="P21" s="44">
        <f t="shared" si="0"/>
        <v>780</v>
      </c>
      <c r="Q21" s="16"/>
      <c r="R21" s="16"/>
      <c r="S21" s="7"/>
    </row>
    <row r="22" spans="1:19" ht="17.5" x14ac:dyDescent="0.35">
      <c r="A22" s="8"/>
      <c r="B22" s="51"/>
      <c r="C22" s="57" t="s">
        <v>70</v>
      </c>
      <c r="D22" s="53"/>
      <c r="E22" s="54"/>
      <c r="F22" s="55"/>
      <c r="G22" s="56"/>
      <c r="H22" s="55"/>
      <c r="I22" s="56"/>
      <c r="J22" s="55"/>
      <c r="K22" s="56"/>
      <c r="L22" s="55"/>
      <c r="M22" s="56"/>
      <c r="N22" s="55">
        <v>1250</v>
      </c>
      <c r="O22" s="56"/>
      <c r="P22" s="44">
        <f t="shared" si="0"/>
        <v>1250</v>
      </c>
      <c r="Q22" s="16"/>
      <c r="R22" s="16"/>
      <c r="S22" s="7"/>
    </row>
    <row r="23" spans="1:19" ht="17.5" x14ac:dyDescent="0.35">
      <c r="A23" s="8"/>
      <c r="B23" s="51"/>
      <c r="C23" s="57" t="s">
        <v>69</v>
      </c>
      <c r="D23" s="53"/>
      <c r="E23" s="54"/>
      <c r="F23" s="55"/>
      <c r="G23" s="56"/>
      <c r="H23" s="55"/>
      <c r="I23" s="56"/>
      <c r="J23" s="55"/>
      <c r="K23" s="56"/>
      <c r="L23" s="55"/>
      <c r="M23" s="56"/>
      <c r="N23" s="55">
        <v>2033</v>
      </c>
      <c r="O23" s="56"/>
      <c r="P23" s="44">
        <f t="shared" si="0"/>
        <v>2033</v>
      </c>
      <c r="Q23" s="16"/>
      <c r="R23" s="16"/>
      <c r="S23" s="7"/>
    </row>
    <row r="24" spans="1:19" ht="17.5" x14ac:dyDescent="0.35">
      <c r="A24" s="8"/>
      <c r="B24" s="51"/>
      <c r="C24" s="57" t="s">
        <v>71</v>
      </c>
      <c r="D24" s="53"/>
      <c r="E24" s="54"/>
      <c r="F24" s="55"/>
      <c r="G24" s="56"/>
      <c r="H24" s="55"/>
      <c r="I24" s="56"/>
      <c r="J24" s="55"/>
      <c r="K24" s="56"/>
      <c r="L24" s="55"/>
      <c r="M24" s="56"/>
      <c r="N24" s="55">
        <v>966.01</v>
      </c>
      <c r="O24" s="56"/>
      <c r="P24" s="44">
        <f t="shared" si="0"/>
        <v>966.01</v>
      </c>
      <c r="Q24" s="16"/>
      <c r="R24" s="16"/>
      <c r="S24" s="7"/>
    </row>
    <row r="25" spans="1:19" ht="17.5" x14ac:dyDescent="0.35">
      <c r="A25" s="8"/>
      <c r="B25" s="51"/>
      <c r="C25" s="57" t="s">
        <v>76</v>
      </c>
      <c r="D25" s="53"/>
      <c r="E25" s="54"/>
      <c r="F25" s="55"/>
      <c r="G25" s="56"/>
      <c r="H25" s="55"/>
      <c r="I25" s="56"/>
      <c r="J25" s="55"/>
      <c r="K25" s="56"/>
      <c r="L25" s="55"/>
      <c r="M25" s="56"/>
      <c r="N25" s="55">
        <v>900</v>
      </c>
      <c r="O25" s="56"/>
      <c r="P25" s="44">
        <f t="shared" si="0"/>
        <v>900</v>
      </c>
      <c r="Q25" s="16"/>
      <c r="R25" s="16"/>
      <c r="S25" s="7"/>
    </row>
    <row r="26" spans="1:19" ht="17.5" x14ac:dyDescent="0.35">
      <c r="A26" s="8"/>
      <c r="B26" s="51"/>
      <c r="C26" s="57" t="s">
        <v>75</v>
      </c>
      <c r="D26" s="53"/>
      <c r="E26" s="54"/>
      <c r="F26" s="55"/>
      <c r="G26" s="56"/>
      <c r="H26" s="55"/>
      <c r="I26" s="56"/>
      <c r="J26" s="55"/>
      <c r="K26" s="56"/>
      <c r="L26" s="55"/>
      <c r="M26" s="56"/>
      <c r="N26" s="55">
        <v>120</v>
      </c>
      <c r="O26" s="56"/>
      <c r="P26" s="44">
        <f t="shared" si="0"/>
        <v>120</v>
      </c>
      <c r="Q26" s="16"/>
      <c r="R26" s="16"/>
      <c r="S26" s="7"/>
    </row>
    <row r="27" spans="1:19" ht="17.5" x14ac:dyDescent="0.35">
      <c r="A27" s="8"/>
      <c r="B27" s="51"/>
      <c r="C27" s="57" t="s">
        <v>80</v>
      </c>
      <c r="D27" s="53"/>
      <c r="E27" s="54"/>
      <c r="F27" s="55"/>
      <c r="G27" s="56"/>
      <c r="H27" s="55"/>
      <c r="I27" s="56"/>
      <c r="J27" s="55"/>
      <c r="K27" s="56"/>
      <c r="L27" s="55"/>
      <c r="M27" s="56"/>
      <c r="N27" s="55">
        <v>270</v>
      </c>
      <c r="O27" s="56"/>
      <c r="P27" s="44">
        <f t="shared" si="0"/>
        <v>270</v>
      </c>
      <c r="Q27" s="16"/>
      <c r="R27" s="16"/>
      <c r="S27" s="7"/>
    </row>
    <row r="28" spans="1:19" ht="17.5" x14ac:dyDescent="0.35">
      <c r="A28" s="8"/>
      <c r="B28" s="51"/>
      <c r="C28" s="52"/>
      <c r="D28" s="53"/>
      <c r="E28" s="54"/>
      <c r="F28" s="55"/>
      <c r="G28" s="56"/>
      <c r="H28" s="55"/>
      <c r="I28" s="56"/>
      <c r="J28" s="55"/>
      <c r="K28" s="56"/>
      <c r="L28" s="55"/>
      <c r="M28" s="56"/>
      <c r="N28" s="55"/>
      <c r="O28" s="56"/>
      <c r="P28" s="44"/>
      <c r="Q28" s="16"/>
      <c r="R28" s="16"/>
      <c r="S28" s="7"/>
    </row>
    <row r="29" spans="1:19" ht="35" x14ac:dyDescent="0.35">
      <c r="A29" s="8"/>
      <c r="B29" s="51"/>
      <c r="C29" s="58" t="s">
        <v>42</v>
      </c>
      <c r="D29" s="53"/>
      <c r="E29" s="54"/>
      <c r="F29" s="55"/>
      <c r="G29" s="56"/>
      <c r="H29" s="55"/>
      <c r="I29" s="56"/>
      <c r="J29" s="55"/>
      <c r="K29" s="56"/>
      <c r="L29" s="55"/>
      <c r="M29" s="56"/>
      <c r="N29" s="55"/>
      <c r="O29" s="56"/>
      <c r="P29" s="44"/>
      <c r="Q29" s="16"/>
      <c r="R29" s="16"/>
      <c r="S29" s="7"/>
    </row>
    <row r="30" spans="1:19" ht="52.5" x14ac:dyDescent="0.35">
      <c r="A30" s="8"/>
      <c r="B30" s="51"/>
      <c r="C30" s="59" t="s">
        <v>82</v>
      </c>
      <c r="D30" s="60"/>
      <c r="E30" s="54"/>
      <c r="F30" s="55"/>
      <c r="G30" s="56"/>
      <c r="H30" s="55"/>
      <c r="I30" s="56"/>
      <c r="J30" s="55"/>
      <c r="K30" s="56"/>
      <c r="L30" s="55"/>
      <c r="M30" s="56"/>
      <c r="N30" s="55">
        <v>2472.54</v>
      </c>
      <c r="O30" s="56"/>
      <c r="P30" s="44">
        <f t="shared" si="0"/>
        <v>2472.54</v>
      </c>
      <c r="Q30" s="16"/>
      <c r="R30" s="16"/>
      <c r="S30" s="7"/>
    </row>
    <row r="31" spans="1:19" ht="35" x14ac:dyDescent="0.35">
      <c r="A31" s="8"/>
      <c r="B31" s="51"/>
      <c r="C31" s="59" t="s">
        <v>73</v>
      </c>
      <c r="D31" s="60"/>
      <c r="E31" s="54"/>
      <c r="F31" s="55"/>
      <c r="G31" s="56"/>
      <c r="H31" s="55"/>
      <c r="I31" s="56"/>
      <c r="J31" s="55"/>
      <c r="K31" s="56"/>
      <c r="L31" s="55"/>
      <c r="M31" s="56"/>
      <c r="N31" s="55">
        <v>840</v>
      </c>
      <c r="O31" s="56"/>
      <c r="P31" s="44">
        <f t="shared" si="0"/>
        <v>840</v>
      </c>
      <c r="Q31" s="16"/>
      <c r="R31" s="16"/>
      <c r="S31" s="7"/>
    </row>
    <row r="32" spans="1:19" ht="35" x14ac:dyDescent="0.35">
      <c r="A32" s="8"/>
      <c r="B32" s="51"/>
      <c r="C32" s="59" t="s">
        <v>74</v>
      </c>
      <c r="D32" s="60"/>
      <c r="E32" s="54"/>
      <c r="F32" s="55"/>
      <c r="G32" s="56"/>
      <c r="H32" s="55"/>
      <c r="I32" s="56"/>
      <c r="J32" s="55"/>
      <c r="K32" s="56"/>
      <c r="L32" s="55"/>
      <c r="M32" s="56"/>
      <c r="N32" s="55">
        <v>1920</v>
      </c>
      <c r="O32" s="56"/>
      <c r="P32" s="44">
        <f t="shared" si="0"/>
        <v>1920</v>
      </c>
      <c r="Q32" s="16"/>
      <c r="R32" s="16"/>
      <c r="S32" s="7"/>
    </row>
    <row r="33" spans="1:19" ht="35" x14ac:dyDescent="0.35">
      <c r="A33" s="8"/>
      <c r="B33" s="51"/>
      <c r="C33" s="58" t="s">
        <v>81</v>
      </c>
      <c r="D33" s="53"/>
      <c r="E33" s="54"/>
      <c r="F33" s="55"/>
      <c r="G33" s="56"/>
      <c r="H33" s="55"/>
      <c r="I33" s="56"/>
      <c r="J33" s="55"/>
      <c r="K33" s="56"/>
      <c r="L33" s="55"/>
      <c r="M33" s="56"/>
      <c r="N33" s="55">
        <v>93</v>
      </c>
      <c r="O33" s="56"/>
      <c r="P33" s="44">
        <f t="shared" si="0"/>
        <v>93</v>
      </c>
      <c r="Q33" s="16"/>
      <c r="R33" s="16"/>
      <c r="S33" s="7"/>
    </row>
    <row r="34" spans="1:19" ht="17.5" x14ac:dyDescent="0.35">
      <c r="A34" s="8"/>
      <c r="B34" s="51"/>
      <c r="C34" s="52" t="s">
        <v>43</v>
      </c>
      <c r="D34" s="53"/>
      <c r="E34" s="54"/>
      <c r="F34" s="55"/>
      <c r="G34" s="56"/>
      <c r="H34" s="55"/>
      <c r="I34" s="56"/>
      <c r="J34" s="55"/>
      <c r="K34" s="56"/>
      <c r="L34" s="55"/>
      <c r="M34" s="56"/>
      <c r="N34" s="55"/>
      <c r="O34" s="56"/>
      <c r="P34" s="44"/>
      <c r="Q34" s="16"/>
      <c r="R34" s="16"/>
      <c r="S34" s="7"/>
    </row>
    <row r="35" spans="1:19" ht="52.5" x14ac:dyDescent="0.35">
      <c r="A35" s="8"/>
      <c r="B35" s="51"/>
      <c r="C35" s="59" t="s">
        <v>52</v>
      </c>
      <c r="D35" s="60"/>
      <c r="E35" s="54"/>
      <c r="F35" s="55"/>
      <c r="G35" s="56"/>
      <c r="H35" s="55"/>
      <c r="I35" s="56"/>
      <c r="J35" s="55"/>
      <c r="K35" s="56"/>
      <c r="L35" s="55">
        <v>1000</v>
      </c>
      <c r="M35" s="56"/>
      <c r="N35" s="55"/>
      <c r="O35" s="56"/>
      <c r="P35" s="44">
        <f t="shared" si="0"/>
        <v>1000</v>
      </c>
      <c r="Q35" s="16"/>
      <c r="R35" s="16"/>
      <c r="S35" s="7"/>
    </row>
    <row r="36" spans="1:19" ht="52.5" x14ac:dyDescent="0.35">
      <c r="A36" s="8"/>
      <c r="B36" s="51"/>
      <c r="C36" s="61" t="s">
        <v>72</v>
      </c>
      <c r="D36" s="62"/>
      <c r="E36" s="54"/>
      <c r="F36" s="55"/>
      <c r="G36" s="56"/>
      <c r="H36" s="55"/>
      <c r="I36" s="56"/>
      <c r="J36" s="55"/>
      <c r="K36" s="56"/>
      <c r="L36" s="55">
        <v>1800</v>
      </c>
      <c r="M36" s="56"/>
      <c r="N36" s="55"/>
      <c r="O36" s="56"/>
      <c r="P36" s="44">
        <f t="shared" si="0"/>
        <v>1800</v>
      </c>
      <c r="Q36" s="16"/>
      <c r="R36" s="16"/>
      <c r="S36" s="7"/>
    </row>
    <row r="37" spans="1:19" ht="17.5" x14ac:dyDescent="0.35">
      <c r="A37" s="8"/>
      <c r="B37" s="51"/>
      <c r="C37" s="16" t="s">
        <v>44</v>
      </c>
      <c r="D37" s="16"/>
      <c r="E37" s="54"/>
      <c r="F37" s="55"/>
      <c r="G37" s="56"/>
      <c r="H37" s="55"/>
      <c r="I37" s="56"/>
      <c r="J37" s="55"/>
      <c r="K37" s="56"/>
      <c r="L37" s="55">
        <v>1000</v>
      </c>
      <c r="M37" s="56"/>
      <c r="N37" s="55"/>
      <c r="O37" s="56"/>
      <c r="P37" s="44">
        <f t="shared" si="0"/>
        <v>1000</v>
      </c>
      <c r="Q37" s="16"/>
      <c r="R37" s="16"/>
      <c r="S37" s="7"/>
    </row>
    <row r="38" spans="1:19" ht="18" x14ac:dyDescent="0.4">
      <c r="A38" s="8"/>
      <c r="B38" s="63"/>
      <c r="C38" s="169" t="s">
        <v>4</v>
      </c>
      <c r="D38" s="64">
        <f>D14+D15+D16+D18+D30+D35+D36</f>
        <v>0</v>
      </c>
      <c r="E38" s="65"/>
      <c r="F38" s="68">
        <f>F14+F15+F16+F17+F18</f>
        <v>4000</v>
      </c>
      <c r="G38" s="67"/>
      <c r="H38" s="66"/>
      <c r="I38" s="67"/>
      <c r="J38" s="68">
        <f>SUM(J13:J37)</f>
        <v>0</v>
      </c>
      <c r="K38" s="67">
        <v>0</v>
      </c>
      <c r="L38" s="68">
        <f>L35+L36+L37</f>
        <v>3800</v>
      </c>
      <c r="M38" s="67">
        <v>0</v>
      </c>
      <c r="N38" s="68">
        <f>SUM(N13:N37)</f>
        <v>11644.55</v>
      </c>
      <c r="O38" s="67"/>
      <c r="P38" s="170">
        <f>D38+J38+N38+L38+F38</f>
        <v>19444.55</v>
      </c>
      <c r="Q38" s="16"/>
      <c r="R38" s="16"/>
      <c r="S38" s="7"/>
    </row>
    <row r="39" spans="1:19" ht="15" customHeight="1" x14ac:dyDescent="0.4">
      <c r="A39" s="8"/>
      <c r="B39" s="69">
        <v>2</v>
      </c>
      <c r="C39" s="70" t="s">
        <v>41</v>
      </c>
      <c r="D39" s="71"/>
      <c r="E39" s="72"/>
      <c r="F39" s="73"/>
      <c r="G39" s="74"/>
      <c r="H39" s="73"/>
      <c r="I39" s="74"/>
      <c r="J39" s="73"/>
      <c r="K39" s="74"/>
      <c r="L39" s="73"/>
      <c r="M39" s="74"/>
      <c r="N39" s="73"/>
      <c r="O39" s="74"/>
      <c r="P39" s="75"/>
      <c r="Q39" s="16"/>
      <c r="R39" s="16"/>
    </row>
    <row r="40" spans="1:19" ht="53" x14ac:dyDescent="0.35">
      <c r="A40" s="8"/>
      <c r="B40" s="38"/>
      <c r="C40" s="76" t="s">
        <v>63</v>
      </c>
      <c r="D40" s="40"/>
      <c r="E40" s="41"/>
      <c r="F40" s="42"/>
      <c r="G40" s="43"/>
      <c r="H40" s="42"/>
      <c r="I40" s="43"/>
      <c r="J40" s="42"/>
      <c r="K40" s="43"/>
      <c r="L40" s="42"/>
      <c r="M40" s="43"/>
      <c r="N40" s="42"/>
      <c r="O40" s="43"/>
      <c r="P40" s="44"/>
      <c r="Q40" s="16"/>
      <c r="R40" s="16"/>
    </row>
    <row r="41" spans="1:19" ht="35" x14ac:dyDescent="0.35">
      <c r="A41" s="8"/>
      <c r="B41" s="38"/>
      <c r="C41" s="77" t="s">
        <v>51</v>
      </c>
      <c r="D41" s="16"/>
      <c r="E41" s="41"/>
      <c r="F41" s="42">
        <v>1000</v>
      </c>
      <c r="G41" s="43"/>
      <c r="H41" s="40"/>
      <c r="I41" s="43"/>
      <c r="J41" s="42"/>
      <c r="K41" s="43"/>
      <c r="L41" s="42"/>
      <c r="M41" s="43"/>
      <c r="N41" s="42"/>
      <c r="O41" s="43"/>
      <c r="P41" s="44">
        <f>SUM(D41:O41)</f>
        <v>1000</v>
      </c>
      <c r="Q41" s="16"/>
      <c r="R41" s="16"/>
    </row>
    <row r="42" spans="1:19" ht="35" x14ac:dyDescent="0.35">
      <c r="A42" s="8"/>
      <c r="B42" s="38"/>
      <c r="C42" s="78" t="s">
        <v>45</v>
      </c>
      <c r="D42" s="40"/>
      <c r="E42" s="41"/>
      <c r="F42" s="42">
        <v>1200</v>
      </c>
      <c r="G42" s="43"/>
      <c r="H42" s="42"/>
      <c r="I42" s="43"/>
      <c r="J42" s="42"/>
      <c r="K42" s="43"/>
      <c r="L42" s="42"/>
      <c r="M42" s="43"/>
      <c r="N42" s="42"/>
      <c r="O42" s="43"/>
      <c r="P42" s="44">
        <f t="shared" ref="P42:P51" si="1">SUM(D42:O42)</f>
        <v>1200</v>
      </c>
      <c r="Q42" s="16"/>
      <c r="R42" s="16"/>
    </row>
    <row r="43" spans="1:19" ht="35" x14ac:dyDescent="0.35">
      <c r="A43" s="8"/>
      <c r="B43" s="38"/>
      <c r="C43" s="78" t="s">
        <v>46</v>
      </c>
      <c r="D43" s="40"/>
      <c r="E43" s="41"/>
      <c r="F43" s="42">
        <v>800</v>
      </c>
      <c r="G43" s="43"/>
      <c r="H43" s="42"/>
      <c r="I43" s="43"/>
      <c r="J43" s="42"/>
      <c r="K43" s="43"/>
      <c r="L43" s="42"/>
      <c r="M43" s="43"/>
      <c r="N43" s="42"/>
      <c r="O43" s="43"/>
      <c r="P43" s="44">
        <f t="shared" si="1"/>
        <v>800</v>
      </c>
      <c r="Q43" s="16"/>
      <c r="R43" s="16"/>
    </row>
    <row r="44" spans="1:19" ht="17.5" x14ac:dyDescent="0.35">
      <c r="A44" s="8"/>
      <c r="B44" s="38"/>
      <c r="C44" s="16"/>
      <c r="D44" s="40"/>
      <c r="E44" s="41"/>
      <c r="F44" s="42"/>
      <c r="G44" s="43"/>
      <c r="H44" s="42"/>
      <c r="I44" s="43"/>
      <c r="J44" s="42"/>
      <c r="K44" s="43"/>
      <c r="L44" s="42"/>
      <c r="M44" s="43"/>
      <c r="N44" s="42"/>
      <c r="O44" s="43"/>
      <c r="P44" s="44"/>
      <c r="Q44" s="16"/>
      <c r="R44" s="16"/>
    </row>
    <row r="45" spans="1:19" ht="35" x14ac:dyDescent="0.35">
      <c r="A45" s="8"/>
      <c r="B45" s="38"/>
      <c r="C45" s="79" t="s">
        <v>47</v>
      </c>
      <c r="D45" s="40"/>
      <c r="E45" s="41"/>
      <c r="F45" s="42">
        <v>2000</v>
      </c>
      <c r="G45" s="43"/>
      <c r="H45" s="42"/>
      <c r="I45" s="43"/>
      <c r="J45" s="42"/>
      <c r="K45" s="43"/>
      <c r="L45" s="42"/>
      <c r="M45" s="43"/>
      <c r="N45" s="42"/>
      <c r="O45" s="43"/>
      <c r="P45" s="44">
        <f t="shared" si="1"/>
        <v>2000</v>
      </c>
      <c r="Q45" s="16"/>
      <c r="R45" s="16"/>
    </row>
    <row r="46" spans="1:19" ht="17.5" x14ac:dyDescent="0.35">
      <c r="A46" s="8"/>
      <c r="B46" s="38"/>
      <c r="C46" s="80"/>
      <c r="D46" s="40"/>
      <c r="E46" s="41"/>
      <c r="F46" s="42"/>
      <c r="G46" s="43"/>
      <c r="H46" s="42"/>
      <c r="I46" s="43"/>
      <c r="J46" s="42"/>
      <c r="K46" s="43"/>
      <c r="L46" s="42"/>
      <c r="M46" s="43"/>
      <c r="N46" s="42"/>
      <c r="O46" s="43"/>
      <c r="P46" s="44"/>
      <c r="Q46" s="16"/>
      <c r="R46" s="16"/>
    </row>
    <row r="47" spans="1:19" ht="70" x14ac:dyDescent="0.35">
      <c r="A47" s="8"/>
      <c r="B47" s="38"/>
      <c r="C47" s="81" t="s">
        <v>62</v>
      </c>
      <c r="D47" s="40"/>
      <c r="E47" s="41"/>
      <c r="F47" s="42"/>
      <c r="G47" s="43"/>
      <c r="H47" s="42"/>
      <c r="I47" s="43"/>
      <c r="J47" s="42"/>
      <c r="K47" s="43"/>
      <c r="L47" s="42"/>
      <c r="M47" s="43"/>
      <c r="N47" s="42">
        <v>5000</v>
      </c>
      <c r="O47" s="43"/>
      <c r="P47" s="44">
        <f t="shared" si="1"/>
        <v>5000</v>
      </c>
      <c r="Q47" s="16"/>
      <c r="R47" s="16"/>
    </row>
    <row r="48" spans="1:19" ht="17.5" x14ac:dyDescent="0.35">
      <c r="A48" s="8"/>
      <c r="B48" s="38"/>
      <c r="C48" s="81"/>
      <c r="D48" s="40"/>
      <c r="E48" s="41"/>
      <c r="F48" s="42"/>
      <c r="G48" s="43"/>
      <c r="H48" s="42"/>
      <c r="I48" s="43"/>
      <c r="J48" s="42"/>
      <c r="K48" s="43"/>
      <c r="L48" s="42"/>
      <c r="M48" s="43"/>
      <c r="N48" s="42"/>
      <c r="O48" s="43"/>
      <c r="P48" s="44"/>
      <c r="Q48" s="16"/>
      <c r="R48" s="16"/>
    </row>
    <row r="49" spans="1:19" ht="70" x14ac:dyDescent="0.35">
      <c r="A49" s="8"/>
      <c r="B49" s="38"/>
      <c r="C49" s="81" t="s">
        <v>48</v>
      </c>
      <c r="D49" s="40"/>
      <c r="E49" s="41"/>
      <c r="F49" s="42">
        <v>2000</v>
      </c>
      <c r="G49" s="43"/>
      <c r="H49" s="42"/>
      <c r="I49" s="43"/>
      <c r="J49" s="42"/>
      <c r="K49" s="43"/>
      <c r="L49" s="42"/>
      <c r="M49" s="43"/>
      <c r="N49" s="42"/>
      <c r="O49" s="43"/>
      <c r="P49" s="44">
        <f t="shared" si="1"/>
        <v>2000</v>
      </c>
      <c r="Q49" s="16"/>
      <c r="R49" s="16"/>
    </row>
    <row r="50" spans="1:19" ht="17.5" x14ac:dyDescent="0.35">
      <c r="A50" s="8"/>
      <c r="B50" s="38"/>
      <c r="C50" s="81"/>
      <c r="D50" s="40"/>
      <c r="E50" s="41"/>
      <c r="F50" s="42"/>
      <c r="G50" s="43"/>
      <c r="H50" s="42"/>
      <c r="I50" s="43"/>
      <c r="J50" s="42"/>
      <c r="K50" s="43"/>
      <c r="L50" s="42"/>
      <c r="M50" s="43"/>
      <c r="N50" s="42"/>
      <c r="O50" s="43"/>
      <c r="P50" s="44"/>
      <c r="Q50" s="16"/>
      <c r="R50" s="16"/>
    </row>
    <row r="51" spans="1:19" ht="87.5" x14ac:dyDescent="0.35">
      <c r="A51" s="8"/>
      <c r="B51" s="51"/>
      <c r="C51" s="26" t="s">
        <v>49</v>
      </c>
      <c r="D51" s="82"/>
      <c r="E51" s="83"/>
      <c r="F51" s="84">
        <v>5000</v>
      </c>
      <c r="G51" s="85"/>
      <c r="H51" s="84"/>
      <c r="I51" s="85"/>
      <c r="J51" s="84"/>
      <c r="K51" s="85"/>
      <c r="L51" s="84"/>
      <c r="M51" s="85"/>
      <c r="N51" s="84"/>
      <c r="O51" s="85"/>
      <c r="P51" s="44">
        <f t="shared" si="1"/>
        <v>5000</v>
      </c>
      <c r="Q51" s="16"/>
      <c r="R51" s="16"/>
    </row>
    <row r="52" spans="1:19" ht="18" x14ac:dyDescent="0.4">
      <c r="A52" s="8"/>
      <c r="B52" s="86"/>
      <c r="C52" s="171" t="s">
        <v>4</v>
      </c>
      <c r="D52" s="87">
        <f>SUM(D40:D51)</f>
        <v>0</v>
      </c>
      <c r="E52" s="88"/>
      <c r="F52" s="89">
        <f>SUM(F40:F51)</f>
        <v>12000</v>
      </c>
      <c r="G52" s="90"/>
      <c r="H52" s="89">
        <f>SUM(H40:H51)</f>
        <v>0</v>
      </c>
      <c r="I52" s="90"/>
      <c r="J52" s="91"/>
      <c r="K52" s="90"/>
      <c r="L52" s="89">
        <v>0</v>
      </c>
      <c r="M52" s="90"/>
      <c r="N52" s="89">
        <f>N47</f>
        <v>5000</v>
      </c>
      <c r="O52" s="90"/>
      <c r="P52" s="137">
        <f>D52+F52+H52+N52</f>
        <v>17000</v>
      </c>
      <c r="Q52" s="16"/>
      <c r="R52" s="16"/>
    </row>
    <row r="53" spans="1:19" s="10" customFormat="1" ht="18" x14ac:dyDescent="0.4">
      <c r="A53" s="9"/>
      <c r="B53" s="92"/>
      <c r="C53" s="93"/>
      <c r="D53" s="94"/>
      <c r="E53" s="94"/>
      <c r="F53" s="94"/>
      <c r="G53" s="94"/>
      <c r="H53" s="94"/>
      <c r="I53" s="94"/>
      <c r="J53" s="94"/>
      <c r="K53" s="94"/>
      <c r="L53" s="94"/>
      <c r="M53" s="94"/>
      <c r="N53" s="94"/>
      <c r="O53" s="94"/>
      <c r="P53" s="95"/>
      <c r="Q53" s="96"/>
      <c r="R53" s="96"/>
    </row>
    <row r="54" spans="1:19" s="10" customFormat="1" ht="18" x14ac:dyDescent="0.4">
      <c r="A54" s="11"/>
      <c r="B54" s="92">
        <v>3</v>
      </c>
      <c r="C54" s="97" t="s">
        <v>50</v>
      </c>
      <c r="D54" s="94"/>
      <c r="E54" s="94"/>
      <c r="F54" s="94"/>
      <c r="G54" s="94"/>
      <c r="H54" s="94"/>
      <c r="I54" s="94"/>
      <c r="J54" s="94"/>
      <c r="K54" s="94"/>
      <c r="L54" s="94"/>
      <c r="M54" s="94"/>
      <c r="N54" s="94"/>
      <c r="O54" s="94"/>
      <c r="P54" s="95"/>
      <c r="Q54" s="96"/>
      <c r="R54" s="96"/>
    </row>
    <row r="55" spans="1:19" s="10" customFormat="1" ht="70" x14ac:dyDescent="0.35">
      <c r="A55" s="11"/>
      <c r="B55" s="92"/>
      <c r="C55" s="98" t="s">
        <v>77</v>
      </c>
      <c r="D55" s="94"/>
      <c r="E55" s="94"/>
      <c r="F55" s="94">
        <v>2000</v>
      </c>
      <c r="G55" s="94"/>
      <c r="H55" s="94"/>
      <c r="I55" s="94"/>
      <c r="J55" s="94"/>
      <c r="K55" s="94"/>
      <c r="L55" s="94"/>
      <c r="M55" s="94"/>
      <c r="N55" s="94"/>
      <c r="O55" s="94"/>
      <c r="P55" s="95">
        <f>SUM(D55:O55)</f>
        <v>2000</v>
      </c>
      <c r="Q55" s="96"/>
      <c r="R55" s="96"/>
    </row>
    <row r="56" spans="1:19" s="10" customFormat="1" ht="105" x14ac:dyDescent="0.35">
      <c r="A56" s="11"/>
      <c r="B56" s="92"/>
      <c r="C56" s="98" t="s">
        <v>78</v>
      </c>
      <c r="D56" s="94">
        <v>3000</v>
      </c>
      <c r="E56" s="94"/>
      <c r="F56" s="94"/>
      <c r="G56" s="94"/>
      <c r="H56" s="94"/>
      <c r="I56" s="94"/>
      <c r="J56" s="94"/>
      <c r="K56" s="94"/>
      <c r="L56" s="94"/>
      <c r="M56" s="94"/>
      <c r="N56" s="94"/>
      <c r="O56" s="94"/>
      <c r="P56" s="95">
        <f t="shared" ref="P56:P58" si="2">SUM(D56:O56)</f>
        <v>3000</v>
      </c>
      <c r="Q56" s="96"/>
      <c r="R56" s="96"/>
    </row>
    <row r="57" spans="1:19" s="10" customFormat="1" ht="105" x14ac:dyDescent="0.35">
      <c r="A57" s="12"/>
      <c r="B57" s="92"/>
      <c r="C57" s="98" t="s">
        <v>79</v>
      </c>
      <c r="D57" s="99"/>
      <c r="E57" s="99"/>
      <c r="F57" s="99"/>
      <c r="G57" s="99"/>
      <c r="H57" s="99"/>
      <c r="I57" s="99"/>
      <c r="J57" s="99"/>
      <c r="K57" s="99"/>
      <c r="L57" s="99"/>
      <c r="M57" s="99"/>
      <c r="N57" s="99">
        <v>1100</v>
      </c>
      <c r="O57" s="99"/>
      <c r="P57" s="95">
        <f t="shared" si="2"/>
        <v>1100</v>
      </c>
      <c r="Q57" s="96"/>
      <c r="R57" s="96"/>
    </row>
    <row r="58" spans="1:19" s="10" customFormat="1" ht="87.5" x14ac:dyDescent="0.35">
      <c r="A58" s="12"/>
      <c r="B58" s="92"/>
      <c r="C58" s="98" t="s">
        <v>83</v>
      </c>
      <c r="D58" s="99"/>
      <c r="E58" s="99"/>
      <c r="F58" s="99"/>
      <c r="G58" s="99"/>
      <c r="H58" s="99"/>
      <c r="I58" s="99"/>
      <c r="J58" s="99"/>
      <c r="K58" s="99"/>
      <c r="L58" s="99">
        <v>4800</v>
      </c>
      <c r="M58" s="99"/>
      <c r="N58" s="99"/>
      <c r="O58" s="99"/>
      <c r="P58" s="95">
        <f t="shared" si="2"/>
        <v>4800</v>
      </c>
      <c r="Q58" s="96"/>
      <c r="R58" s="96"/>
    </row>
    <row r="59" spans="1:19" ht="18" x14ac:dyDescent="0.4">
      <c r="A59" s="8"/>
      <c r="B59" s="100"/>
      <c r="C59" s="172" t="s">
        <v>4</v>
      </c>
      <c r="D59" s="101">
        <f>SUM(D55:D58)</f>
        <v>3000</v>
      </c>
      <c r="E59" s="102"/>
      <c r="F59" s="103">
        <f>SUM(F55:F58)</f>
        <v>2000</v>
      </c>
      <c r="G59" s="104">
        <v>0</v>
      </c>
      <c r="H59" s="105">
        <v>0</v>
      </c>
      <c r="I59" s="104">
        <v>0</v>
      </c>
      <c r="J59" s="105">
        <v>0</v>
      </c>
      <c r="K59" s="104">
        <v>0</v>
      </c>
      <c r="L59" s="103">
        <f>L58</f>
        <v>4800</v>
      </c>
      <c r="M59" s="104"/>
      <c r="N59" s="103">
        <f>N57</f>
        <v>1100</v>
      </c>
      <c r="O59" s="104"/>
      <c r="P59" s="138">
        <f>D59+F59+L59+N59</f>
        <v>10900</v>
      </c>
      <c r="Q59" s="16"/>
      <c r="R59" s="16"/>
    </row>
    <row r="60" spans="1:19" ht="18" x14ac:dyDescent="0.4">
      <c r="A60" s="13"/>
      <c r="B60" s="107"/>
      <c r="C60" s="108"/>
      <c r="D60" s="109"/>
      <c r="E60" s="102"/>
      <c r="F60" s="103"/>
      <c r="G60" s="104"/>
      <c r="H60" s="105"/>
      <c r="I60" s="104"/>
      <c r="J60" s="105"/>
      <c r="K60" s="104"/>
      <c r="L60" s="105"/>
      <c r="M60" s="104"/>
      <c r="N60" s="105"/>
      <c r="O60" s="104"/>
      <c r="P60" s="106"/>
      <c r="Q60" s="16"/>
      <c r="R60" s="16"/>
    </row>
    <row r="61" spans="1:19" ht="18" x14ac:dyDescent="0.4">
      <c r="A61" s="13"/>
      <c r="B61" s="107">
        <v>4</v>
      </c>
      <c r="C61" s="110" t="s">
        <v>54</v>
      </c>
      <c r="D61" s="109"/>
      <c r="E61" s="102"/>
      <c r="F61" s="103"/>
      <c r="G61" s="104"/>
      <c r="H61" s="105"/>
      <c r="I61" s="104"/>
      <c r="J61" s="105"/>
      <c r="K61" s="104"/>
      <c r="L61" s="105"/>
      <c r="M61" s="104"/>
      <c r="N61" s="105"/>
      <c r="O61" s="104"/>
      <c r="P61" s="106"/>
      <c r="Q61" s="16"/>
      <c r="R61" s="16"/>
    </row>
    <row r="62" spans="1:19" ht="123" x14ac:dyDescent="0.4">
      <c r="A62" s="13"/>
      <c r="B62" s="107"/>
      <c r="C62" s="111" t="s">
        <v>55</v>
      </c>
      <c r="D62" s="175"/>
      <c r="E62" s="54"/>
      <c r="F62" s="173"/>
      <c r="G62" s="56"/>
      <c r="H62" s="55">
        <v>1900</v>
      </c>
      <c r="I62" s="56"/>
      <c r="J62" s="55"/>
      <c r="K62" s="56"/>
      <c r="L62" s="55"/>
      <c r="M62" s="56"/>
      <c r="N62" s="55"/>
      <c r="O62" s="56"/>
      <c r="P62" s="140">
        <f>SUM(D62:O62)</f>
        <v>1900</v>
      </c>
      <c r="Q62" s="16"/>
      <c r="R62" s="16"/>
    </row>
    <row r="63" spans="1:19" ht="53" x14ac:dyDescent="0.4">
      <c r="A63" s="13"/>
      <c r="B63" s="112"/>
      <c r="C63" s="113" t="s">
        <v>56</v>
      </c>
      <c r="D63" s="175"/>
      <c r="E63" s="54"/>
      <c r="F63" s="173"/>
      <c r="G63" s="56"/>
      <c r="H63" s="55"/>
      <c r="I63" s="56"/>
      <c r="J63" s="55"/>
      <c r="K63" s="56"/>
      <c r="L63" s="55">
        <v>400</v>
      </c>
      <c r="M63" s="56"/>
      <c r="N63" s="55"/>
      <c r="O63" s="56"/>
      <c r="P63" s="140">
        <f t="shared" ref="P63:P64" si="3">SUM(D63:O63)</f>
        <v>400</v>
      </c>
      <c r="Q63" s="16"/>
      <c r="R63" s="16"/>
      <c r="S63" s="141"/>
    </row>
    <row r="64" spans="1:19" ht="70.5" x14ac:dyDescent="0.4">
      <c r="A64" s="12"/>
      <c r="B64" s="107"/>
      <c r="C64" s="111" t="s">
        <v>57</v>
      </c>
      <c r="D64" s="175"/>
      <c r="E64" s="54"/>
      <c r="F64" s="173"/>
      <c r="G64" s="56"/>
      <c r="H64" s="55"/>
      <c r="I64" s="56"/>
      <c r="J64" s="55"/>
      <c r="K64" s="56"/>
      <c r="L64" s="55">
        <v>400</v>
      </c>
      <c r="M64" s="56"/>
      <c r="N64" s="55"/>
      <c r="O64" s="56"/>
      <c r="P64" s="140">
        <f t="shared" si="3"/>
        <v>400</v>
      </c>
      <c r="Q64" s="16"/>
      <c r="R64" s="16"/>
    </row>
    <row r="65" spans="1:18" ht="18" x14ac:dyDescent="0.4">
      <c r="A65" s="12"/>
      <c r="B65" s="107"/>
      <c r="C65" s="111"/>
      <c r="D65" s="175"/>
      <c r="E65" s="54"/>
      <c r="F65" s="173"/>
      <c r="G65" s="56"/>
      <c r="H65" s="55"/>
      <c r="I65" s="56"/>
      <c r="J65" s="55"/>
      <c r="K65" s="56"/>
      <c r="L65" s="55"/>
      <c r="M65" s="56"/>
      <c r="N65" s="55"/>
      <c r="O65" s="56"/>
      <c r="P65" s="106"/>
      <c r="Q65" s="16"/>
      <c r="R65" s="16"/>
    </row>
    <row r="66" spans="1:18" ht="18" x14ac:dyDescent="0.4">
      <c r="A66" s="12"/>
      <c r="B66" s="107"/>
      <c r="C66" s="176" t="s">
        <v>58</v>
      </c>
      <c r="D66" s="109"/>
      <c r="E66" s="102"/>
      <c r="F66" s="103"/>
      <c r="G66" s="104"/>
      <c r="H66" s="103">
        <v>1900</v>
      </c>
      <c r="I66" s="104"/>
      <c r="J66" s="105"/>
      <c r="K66" s="104"/>
      <c r="L66" s="103">
        <f>L63+L64</f>
        <v>800</v>
      </c>
      <c r="M66" s="104"/>
      <c r="N66" s="105"/>
      <c r="O66" s="104"/>
      <c r="P66" s="174">
        <f>SUM(D66:O66)</f>
        <v>2700</v>
      </c>
      <c r="Q66" s="16"/>
      <c r="R66" s="16"/>
    </row>
    <row r="67" spans="1:18" ht="17.5" x14ac:dyDescent="0.35">
      <c r="A67" s="8"/>
      <c r="B67" s="114"/>
      <c r="C67" s="115"/>
      <c r="D67" s="116"/>
      <c r="E67" s="117"/>
      <c r="F67" s="118"/>
      <c r="G67" s="119"/>
      <c r="H67" s="118"/>
      <c r="I67" s="119"/>
      <c r="J67" s="118"/>
      <c r="K67" s="119"/>
      <c r="L67" s="118"/>
      <c r="M67" s="119"/>
      <c r="N67" s="118"/>
      <c r="O67" s="119"/>
      <c r="P67" s="120"/>
      <c r="Q67" s="16"/>
      <c r="R67" s="16"/>
    </row>
    <row r="68" spans="1:18" ht="20.5" thickBot="1" x14ac:dyDescent="0.45">
      <c r="A68" s="14"/>
      <c r="B68" s="121" t="s">
        <v>1</v>
      </c>
      <c r="C68" s="122"/>
      <c r="D68" s="123">
        <f>D38+D52+D59</f>
        <v>3000</v>
      </c>
      <c r="E68" s="124"/>
      <c r="F68" s="125">
        <f>F52+F59+F38</f>
        <v>18000</v>
      </c>
      <c r="G68" s="126">
        <v>0</v>
      </c>
      <c r="H68" s="125">
        <f>H62</f>
        <v>1900</v>
      </c>
      <c r="I68" s="126">
        <v>0</v>
      </c>
      <c r="J68" s="125">
        <f>J38</f>
        <v>0</v>
      </c>
      <c r="K68" s="126">
        <v>0</v>
      </c>
      <c r="L68" s="125">
        <f>L38+L52+L59+L66</f>
        <v>9400</v>
      </c>
      <c r="M68" s="126">
        <v>0</v>
      </c>
      <c r="N68" s="125">
        <f>N38+N59+N52</f>
        <v>17744.55</v>
      </c>
      <c r="O68" s="126"/>
      <c r="P68" s="139">
        <f>D68+F68+H68+L68+N68</f>
        <v>50044.55</v>
      </c>
      <c r="Q68" s="16"/>
      <c r="R68" s="16"/>
    </row>
    <row r="69" spans="1:18" ht="17.5" x14ac:dyDescent="0.35">
      <c r="B69" s="16"/>
      <c r="C69" s="16"/>
      <c r="D69" s="16"/>
      <c r="E69" s="16"/>
      <c r="F69" s="16"/>
      <c r="G69" s="16"/>
      <c r="H69" s="16"/>
      <c r="I69" s="16"/>
      <c r="J69" s="16"/>
      <c r="K69" s="16"/>
      <c r="L69" s="16"/>
      <c r="M69" s="16"/>
      <c r="N69" s="16"/>
      <c r="O69" s="16"/>
      <c r="P69" s="16"/>
      <c r="Q69" s="16"/>
      <c r="R69" s="16"/>
    </row>
    <row r="70" spans="1:18" ht="17.5" x14ac:dyDescent="0.35">
      <c r="B70" s="16"/>
      <c r="C70" s="20" t="s">
        <v>12</v>
      </c>
      <c r="D70" s="16"/>
      <c r="E70" s="25"/>
      <c r="F70" s="25"/>
      <c r="G70" s="16"/>
      <c r="H70" s="16"/>
      <c r="I70" s="16"/>
      <c r="J70" s="16"/>
      <c r="K70" s="16"/>
      <c r="L70" s="16"/>
      <c r="M70" s="16"/>
      <c r="N70" s="16"/>
      <c r="O70" s="16"/>
      <c r="P70" s="16"/>
      <c r="Q70" s="16"/>
      <c r="R70" s="16"/>
    </row>
    <row r="71" spans="1:18" ht="17.5" x14ac:dyDescent="0.35">
      <c r="B71" s="16"/>
      <c r="C71" s="16"/>
      <c r="D71" s="16"/>
      <c r="E71" s="25"/>
      <c r="F71" s="25"/>
      <c r="G71" s="16"/>
      <c r="H71" s="16"/>
      <c r="I71" s="16"/>
      <c r="J71" s="16"/>
      <c r="K71" s="16"/>
      <c r="L71" s="16"/>
      <c r="M71" s="16"/>
      <c r="N71" s="16"/>
      <c r="O71" s="16"/>
      <c r="P71" s="16"/>
      <c r="Q71" s="16"/>
      <c r="R71" s="16"/>
    </row>
    <row r="72" spans="1:18" ht="17.5" x14ac:dyDescent="0.35">
      <c r="B72" s="16"/>
      <c r="C72" s="20"/>
      <c r="D72" s="16"/>
      <c r="E72" s="25"/>
      <c r="F72" s="25"/>
      <c r="G72" s="16"/>
      <c r="H72" s="16"/>
      <c r="I72" s="16"/>
      <c r="J72" s="16"/>
      <c r="K72" s="16"/>
      <c r="L72" s="16"/>
      <c r="M72" s="16"/>
      <c r="N72" s="16"/>
      <c r="O72" s="16"/>
      <c r="P72" s="16"/>
      <c r="Q72" s="16"/>
      <c r="R72" s="16"/>
    </row>
    <row r="73" spans="1:18" ht="17.5" x14ac:dyDescent="0.35">
      <c r="B73" s="16"/>
      <c r="C73" s="20" t="s">
        <v>13</v>
      </c>
      <c r="D73" s="16"/>
      <c r="E73" s="25"/>
      <c r="F73" s="25"/>
      <c r="G73" s="16"/>
      <c r="H73" s="16"/>
      <c r="I73" s="16"/>
      <c r="J73" s="16"/>
      <c r="K73" s="16"/>
      <c r="L73" s="16"/>
      <c r="M73" s="16"/>
      <c r="N73" s="127"/>
      <c r="O73" s="16"/>
      <c r="P73" s="16"/>
      <c r="Q73" s="16"/>
      <c r="R73" s="16"/>
    </row>
    <row r="74" spans="1:18" ht="18" x14ac:dyDescent="0.35">
      <c r="B74" s="16"/>
      <c r="C74" s="20" t="s">
        <v>64</v>
      </c>
      <c r="D74" s="16"/>
      <c r="E74" s="16"/>
      <c r="F74" s="16"/>
      <c r="G74" s="16"/>
      <c r="H74" s="16"/>
      <c r="I74" s="16"/>
      <c r="J74" s="16"/>
      <c r="K74" s="16"/>
      <c r="L74" s="16"/>
      <c r="M74" s="16"/>
      <c r="N74" s="16"/>
      <c r="O74" s="16"/>
      <c r="P74" s="16"/>
      <c r="Q74" s="16"/>
      <c r="R74" s="16"/>
    </row>
    <row r="75" spans="1:18" ht="18" x14ac:dyDescent="0.35">
      <c r="B75" s="16"/>
      <c r="C75" s="143" t="s">
        <v>65</v>
      </c>
      <c r="D75" s="143"/>
      <c r="E75" s="143"/>
      <c r="F75" s="143"/>
      <c r="G75" s="143"/>
      <c r="H75" s="143"/>
      <c r="I75" s="16"/>
      <c r="J75" s="16"/>
      <c r="K75" s="16"/>
      <c r="L75" s="16"/>
      <c r="M75" s="16"/>
      <c r="N75" s="16"/>
      <c r="O75" s="16"/>
      <c r="P75" s="16"/>
      <c r="Q75" s="16"/>
      <c r="R75" s="16"/>
    </row>
    <row r="76" spans="1:18" ht="18" x14ac:dyDescent="0.35">
      <c r="B76" s="16"/>
      <c r="C76" s="20" t="s">
        <v>67</v>
      </c>
      <c r="D76" s="16"/>
      <c r="E76" s="16"/>
      <c r="F76" s="16"/>
      <c r="G76" s="16"/>
      <c r="H76" s="16"/>
      <c r="I76" s="16"/>
      <c r="J76" s="16"/>
      <c r="K76" s="16"/>
      <c r="L76" s="16"/>
      <c r="M76" s="16"/>
      <c r="N76" s="16"/>
      <c r="O76" s="16"/>
      <c r="P76" s="16"/>
      <c r="Q76" s="16"/>
      <c r="R76" s="16"/>
    </row>
    <row r="77" spans="1:18" ht="17.5" x14ac:dyDescent="0.35">
      <c r="B77" s="16"/>
      <c r="C77" s="16"/>
      <c r="D77" s="16"/>
      <c r="E77" s="16"/>
      <c r="F77" s="16"/>
      <c r="G77" s="16"/>
      <c r="H77" s="16"/>
      <c r="I77" s="16"/>
      <c r="J77" s="16"/>
      <c r="K77" s="16"/>
      <c r="L77" s="16"/>
      <c r="M77" s="16"/>
      <c r="N77" s="16"/>
      <c r="O77" s="16"/>
      <c r="P77" s="16"/>
      <c r="Q77" s="16"/>
      <c r="R77" s="16"/>
    </row>
    <row r="78" spans="1:18" ht="18" thickBot="1" x14ac:dyDescent="0.4">
      <c r="B78" s="16"/>
      <c r="C78" s="16"/>
      <c r="D78" s="16"/>
      <c r="E78" s="16"/>
      <c r="F78" s="16"/>
      <c r="G78" s="16"/>
      <c r="H78" s="16"/>
      <c r="I78" s="16"/>
      <c r="J78" s="16"/>
      <c r="K78" s="16"/>
      <c r="L78" s="16"/>
      <c r="M78" s="16"/>
      <c r="N78" s="16"/>
      <c r="O78" s="16"/>
      <c r="P78" s="16"/>
      <c r="Q78" s="16"/>
      <c r="R78" s="16"/>
    </row>
    <row r="79" spans="1:18" s="15" customFormat="1" ht="43.5" customHeight="1" x14ac:dyDescent="0.35">
      <c r="B79" s="128"/>
      <c r="C79" s="129" t="s">
        <v>16</v>
      </c>
      <c r="D79" s="130"/>
      <c r="E79" s="147" t="s">
        <v>17</v>
      </c>
      <c r="F79" s="147"/>
      <c r="G79" s="147"/>
      <c r="H79" s="147"/>
      <c r="I79" s="147"/>
      <c r="J79" s="147"/>
      <c r="K79" s="147"/>
      <c r="L79" s="147"/>
      <c r="M79" s="147"/>
      <c r="N79" s="147"/>
      <c r="O79" s="147"/>
      <c r="P79" s="147"/>
      <c r="Q79" s="148"/>
      <c r="R79" s="128"/>
    </row>
    <row r="80" spans="1:18" s="15" customFormat="1" ht="16.5" customHeight="1" x14ac:dyDescent="0.35">
      <c r="B80" s="128"/>
      <c r="C80" s="131"/>
      <c r="D80" s="132"/>
      <c r="E80" s="133"/>
      <c r="F80" s="133"/>
      <c r="G80" s="133"/>
      <c r="H80" s="133"/>
      <c r="I80" s="133"/>
      <c r="J80" s="133"/>
      <c r="K80" s="133"/>
      <c r="L80" s="133"/>
      <c r="M80" s="133"/>
      <c r="N80" s="133"/>
      <c r="O80" s="133"/>
      <c r="P80" s="133"/>
      <c r="Q80" s="134"/>
      <c r="R80" s="128"/>
    </row>
    <row r="81" spans="2:18" s="15" customFormat="1" ht="57.75" customHeight="1" x14ac:dyDescent="0.35">
      <c r="B81" s="128"/>
      <c r="C81" s="135" t="s">
        <v>18</v>
      </c>
      <c r="D81" s="136"/>
      <c r="E81" s="144" t="s">
        <v>19</v>
      </c>
      <c r="F81" s="144"/>
      <c r="G81" s="144"/>
      <c r="H81" s="144"/>
      <c r="I81" s="144"/>
      <c r="J81" s="144"/>
      <c r="K81" s="144"/>
      <c r="L81" s="144"/>
      <c r="M81" s="144"/>
      <c r="N81" s="144"/>
      <c r="O81" s="144"/>
      <c r="P81" s="144"/>
      <c r="Q81" s="149"/>
      <c r="R81" s="128"/>
    </row>
    <row r="82" spans="2:18" s="15" customFormat="1" ht="90.75" customHeight="1" x14ac:dyDescent="0.35">
      <c r="B82" s="128"/>
      <c r="C82" s="135" t="s">
        <v>20</v>
      </c>
      <c r="D82" s="136"/>
      <c r="E82" s="144" t="s">
        <v>21</v>
      </c>
      <c r="F82" s="145"/>
      <c r="G82" s="145"/>
      <c r="H82" s="145"/>
      <c r="I82" s="145"/>
      <c r="J82" s="145"/>
      <c r="K82" s="145"/>
      <c r="L82" s="145"/>
      <c r="M82" s="145"/>
      <c r="N82" s="145"/>
      <c r="O82" s="145"/>
      <c r="P82" s="145"/>
      <c r="Q82" s="146"/>
      <c r="R82" s="128"/>
    </row>
    <row r="83" spans="2:18" s="15" customFormat="1" ht="67.5" customHeight="1" x14ac:dyDescent="0.35">
      <c r="B83" s="128"/>
      <c r="C83" s="135" t="s">
        <v>22</v>
      </c>
      <c r="D83" s="136"/>
      <c r="E83" s="144" t="s">
        <v>23</v>
      </c>
      <c r="F83" s="145"/>
      <c r="G83" s="145"/>
      <c r="H83" s="145"/>
      <c r="I83" s="145"/>
      <c r="J83" s="145"/>
      <c r="K83" s="145"/>
      <c r="L83" s="145"/>
      <c r="M83" s="145"/>
      <c r="N83" s="145"/>
      <c r="O83" s="145"/>
      <c r="P83" s="145"/>
      <c r="Q83" s="146"/>
      <c r="R83" s="128"/>
    </row>
    <row r="84" spans="2:18" s="15" customFormat="1" ht="55.5" customHeight="1" x14ac:dyDescent="0.35">
      <c r="B84" s="128"/>
      <c r="C84" s="135" t="s">
        <v>24</v>
      </c>
      <c r="D84" s="136"/>
      <c r="E84" s="144" t="s">
        <v>25</v>
      </c>
      <c r="F84" s="145"/>
      <c r="G84" s="145"/>
      <c r="H84" s="145"/>
      <c r="I84" s="145"/>
      <c r="J84" s="145"/>
      <c r="K84" s="145"/>
      <c r="L84" s="145"/>
      <c r="M84" s="145"/>
      <c r="N84" s="145"/>
      <c r="O84" s="145"/>
      <c r="P84" s="145"/>
      <c r="Q84" s="146"/>
      <c r="R84" s="128"/>
    </row>
    <row r="85" spans="2:18" s="15" customFormat="1" ht="43.5" customHeight="1" x14ac:dyDescent="0.35">
      <c r="B85" s="128"/>
      <c r="C85" s="135" t="s">
        <v>26</v>
      </c>
      <c r="D85" s="136"/>
      <c r="E85" s="144" t="s">
        <v>27</v>
      </c>
      <c r="F85" s="145"/>
      <c r="G85" s="145"/>
      <c r="H85" s="145"/>
      <c r="I85" s="145"/>
      <c r="J85" s="145"/>
      <c r="K85" s="145"/>
      <c r="L85" s="145"/>
      <c r="M85" s="145"/>
      <c r="N85" s="145"/>
      <c r="O85" s="145"/>
      <c r="P85" s="145"/>
      <c r="Q85" s="146"/>
      <c r="R85" s="128"/>
    </row>
    <row r="86" spans="2:18" s="15" customFormat="1" ht="61.5" customHeight="1" x14ac:dyDescent="0.35">
      <c r="B86" s="128"/>
      <c r="C86" s="135" t="s">
        <v>28</v>
      </c>
      <c r="D86" s="136"/>
      <c r="E86" s="144" t="s">
        <v>29</v>
      </c>
      <c r="F86" s="145"/>
      <c r="G86" s="145"/>
      <c r="H86" s="145"/>
      <c r="I86" s="145"/>
      <c r="J86" s="145"/>
      <c r="K86" s="145"/>
      <c r="L86" s="145"/>
      <c r="M86" s="145"/>
      <c r="N86" s="145"/>
      <c r="O86" s="145"/>
      <c r="P86" s="145"/>
      <c r="Q86" s="146"/>
      <c r="R86" s="128"/>
    </row>
    <row r="87" spans="2:18" s="15" customFormat="1" ht="80.25" customHeight="1" x14ac:dyDescent="0.35">
      <c r="B87" s="128"/>
      <c r="C87" s="135" t="s">
        <v>30</v>
      </c>
      <c r="D87" s="136"/>
      <c r="E87" s="144" t="s">
        <v>31</v>
      </c>
      <c r="F87" s="145"/>
      <c r="G87" s="145"/>
      <c r="H87" s="145"/>
      <c r="I87" s="145"/>
      <c r="J87" s="145"/>
      <c r="K87" s="145"/>
      <c r="L87" s="145"/>
      <c r="M87" s="145"/>
      <c r="N87" s="145"/>
      <c r="O87" s="145"/>
      <c r="P87" s="145"/>
      <c r="Q87" s="146"/>
      <c r="R87" s="128"/>
    </row>
    <row r="88" spans="2:18" ht="17.5" x14ac:dyDescent="0.35">
      <c r="B88" s="16"/>
      <c r="C88" s="16"/>
      <c r="D88" s="16"/>
      <c r="E88" s="16"/>
      <c r="F88" s="16"/>
      <c r="G88" s="16"/>
      <c r="H88" s="16"/>
      <c r="I88" s="16"/>
      <c r="J88" s="16"/>
      <c r="K88" s="16"/>
      <c r="L88" s="16"/>
      <c r="M88" s="16"/>
      <c r="N88" s="16"/>
      <c r="O88" s="16"/>
      <c r="P88" s="16"/>
      <c r="Q88" s="16"/>
      <c r="R88" s="16"/>
    </row>
    <row r="89" spans="2:18" ht="17.5" x14ac:dyDescent="0.35">
      <c r="B89" s="16"/>
      <c r="C89" s="16"/>
      <c r="D89" s="16"/>
      <c r="E89" s="16"/>
      <c r="F89" s="16"/>
      <c r="G89" s="16"/>
      <c r="H89" s="16"/>
      <c r="I89" s="16"/>
      <c r="J89" s="16"/>
      <c r="K89" s="16"/>
      <c r="L89" s="16"/>
      <c r="M89" s="16"/>
      <c r="N89" s="16"/>
      <c r="O89" s="16"/>
      <c r="P89" s="16"/>
      <c r="Q89" s="16"/>
      <c r="R89" s="16"/>
    </row>
    <row r="90" spans="2:18" ht="17.5" x14ac:dyDescent="0.35">
      <c r="B90" s="16"/>
      <c r="C90" s="16"/>
      <c r="D90" s="16"/>
      <c r="E90" s="16"/>
      <c r="F90" s="16"/>
      <c r="G90" s="16"/>
      <c r="H90" s="16"/>
      <c r="I90" s="16"/>
      <c r="J90" s="16"/>
      <c r="K90" s="16"/>
      <c r="L90" s="16"/>
      <c r="M90" s="16"/>
      <c r="N90" s="16"/>
      <c r="O90" s="16"/>
      <c r="P90" s="16"/>
      <c r="Q90" s="16"/>
      <c r="R90" s="16"/>
    </row>
    <row r="91" spans="2:18" ht="17.5" x14ac:dyDescent="0.35">
      <c r="B91" s="16"/>
      <c r="C91" s="16"/>
      <c r="D91" s="16"/>
      <c r="E91" s="16"/>
      <c r="F91" s="16"/>
      <c r="G91" s="16"/>
      <c r="H91" s="16"/>
      <c r="I91" s="16"/>
      <c r="J91" s="16"/>
      <c r="K91" s="16"/>
      <c r="L91" s="16"/>
      <c r="M91" s="16"/>
      <c r="N91" s="16"/>
      <c r="O91" s="16"/>
      <c r="P91" s="16"/>
      <c r="Q91" s="16"/>
      <c r="R91" s="16"/>
    </row>
    <row r="92" spans="2:18" ht="17.5" x14ac:dyDescent="0.35">
      <c r="B92" s="16"/>
      <c r="C92" s="16"/>
      <c r="D92" s="16"/>
      <c r="E92" s="16"/>
      <c r="F92" s="16"/>
      <c r="G92" s="16"/>
      <c r="H92" s="16"/>
      <c r="I92" s="16"/>
      <c r="J92" s="16"/>
      <c r="K92" s="16"/>
      <c r="L92" s="16"/>
      <c r="M92" s="16"/>
      <c r="N92" s="16"/>
      <c r="O92" s="16"/>
      <c r="P92" s="16"/>
      <c r="Q92" s="16"/>
      <c r="R92" s="16"/>
    </row>
    <row r="93" spans="2:18" ht="17.5" x14ac:dyDescent="0.35">
      <c r="B93" s="16"/>
      <c r="C93" s="16"/>
      <c r="D93" s="16"/>
      <c r="E93" s="16"/>
      <c r="F93" s="16"/>
      <c r="G93" s="16"/>
      <c r="H93" s="16"/>
      <c r="I93" s="16"/>
      <c r="J93" s="16"/>
      <c r="K93" s="16"/>
      <c r="L93" s="16"/>
      <c r="M93" s="16"/>
      <c r="N93" s="16"/>
      <c r="O93" s="16"/>
      <c r="P93" s="16"/>
      <c r="Q93" s="16"/>
      <c r="R93" s="16"/>
    </row>
  </sheetData>
  <mergeCells count="21">
    <mergeCell ref="C3:R3"/>
    <mergeCell ref="A8:A10"/>
    <mergeCell ref="B8:B10"/>
    <mergeCell ref="C8:C10"/>
    <mergeCell ref="D8:O8"/>
    <mergeCell ref="P8:P10"/>
    <mergeCell ref="D9:E9"/>
    <mergeCell ref="F9:G9"/>
    <mergeCell ref="H9:I9"/>
    <mergeCell ref="J9:K9"/>
    <mergeCell ref="L9:M9"/>
    <mergeCell ref="N9:O9"/>
    <mergeCell ref="C75:H75"/>
    <mergeCell ref="E85:Q85"/>
    <mergeCell ref="E86:Q86"/>
    <mergeCell ref="E87:Q87"/>
    <mergeCell ref="E79:Q79"/>
    <mergeCell ref="E81:Q81"/>
    <mergeCell ref="E82:Q82"/>
    <mergeCell ref="E83:Q83"/>
    <mergeCell ref="E84:Q84"/>
  </mergeCells>
  <pageMargins left="0.7" right="0.7" top="0.75" bottom="0.75" header="0.3" footer="0.3"/>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164062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UNEP</cp:lastModifiedBy>
  <cp:lastPrinted>2021-10-09T11:00:09Z</cp:lastPrinted>
  <dcterms:created xsi:type="dcterms:W3CDTF">2015-06-28T18:20:59Z</dcterms:created>
  <dcterms:modified xsi:type="dcterms:W3CDTF">2022-04-06T07:54:01Z</dcterms:modified>
</cp:coreProperties>
</file>